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ZAVRŠNI RAČUN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328"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E303" i="9" s="1"/>
  <c r="B303" i="9" s="1"/>
  <c r="F303" i="9"/>
  <c r="H302" i="9"/>
  <c r="E302" i="9" s="1"/>
  <c r="B302" i="9" s="1"/>
  <c r="G302" i="9"/>
  <c r="F302" i="9"/>
  <c r="H301" i="9"/>
  <c r="G301" i="9"/>
  <c r="E301" i="9" s="1"/>
  <c r="B301" i="9" s="1"/>
  <c r="F301" i="9"/>
  <c r="H300" i="9"/>
  <c r="G300" i="9"/>
  <c r="F300" i="9"/>
  <c r="H299" i="9"/>
  <c r="G299" i="9"/>
  <c r="F299" i="9"/>
  <c r="E299" i="9"/>
  <c r="B299" i="9" s="1"/>
  <c r="H298" i="9"/>
  <c r="G298" i="9"/>
  <c r="E298" i="9" s="1"/>
  <c r="B298" i="9" s="1"/>
  <c r="F298" i="9"/>
  <c r="H297" i="9"/>
  <c r="G297" i="9"/>
  <c r="E297" i="9" s="1"/>
  <c r="B297" i="9" s="1"/>
  <c r="F297" i="9"/>
  <c r="H296" i="9"/>
  <c r="G296" i="9"/>
  <c r="F296" i="9"/>
  <c r="H295" i="9"/>
  <c r="G295" i="9"/>
  <c r="F295" i="9"/>
  <c r="E295" i="9"/>
  <c r="B295" i="9" s="1"/>
  <c r="H294" i="9"/>
  <c r="G294" i="9"/>
  <c r="F294" i="9"/>
  <c r="H293" i="9"/>
  <c r="G293" i="9"/>
  <c r="F293" i="9"/>
  <c r="H292" i="9"/>
  <c r="E292" i="9" s="1"/>
  <c r="B292" i="9" s="1"/>
  <c r="G292" i="9"/>
  <c r="F292" i="9"/>
  <c r="F291" i="9"/>
  <c r="F290" i="9"/>
  <c r="H289" i="9"/>
  <c r="E289" i="9" s="1"/>
  <c r="G289" i="9"/>
  <c r="F289" i="9"/>
  <c r="H288" i="9"/>
  <c r="G288" i="9"/>
  <c r="E288" i="9" s="1"/>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F271" i="9" s="1"/>
  <c r="B271" i="9" s="1"/>
  <c r="L271" i="9"/>
  <c r="E271" i="9"/>
  <c r="M270" i="9"/>
  <c r="L270" i="9"/>
  <c r="F270" i="9"/>
  <c r="E270" i="9"/>
  <c r="B270" i="9" s="1"/>
  <c r="M269" i="9"/>
  <c r="L269" i="9"/>
  <c r="F269" i="9"/>
  <c r="B269" i="9" s="1"/>
  <c r="E269" i="9"/>
  <c r="M268" i="9"/>
  <c r="L268" i="9"/>
  <c r="E268" i="9"/>
  <c r="M267" i="9"/>
  <c r="F267" i="9" s="1"/>
  <c r="B267" i="9" s="1"/>
  <c r="L267" i="9"/>
  <c r="E267" i="9"/>
  <c r="M266" i="9"/>
  <c r="L266" i="9"/>
  <c r="F266" i="9"/>
  <c r="E266" i="9"/>
  <c r="B266" i="9" s="1"/>
  <c r="M265" i="9"/>
  <c r="L265" i="9"/>
  <c r="F265" i="9"/>
  <c r="B265" i="9" s="1"/>
  <c r="E265" i="9"/>
  <c r="M264" i="9"/>
  <c r="L264" i="9"/>
  <c r="E264" i="9"/>
  <c r="M263" i="9"/>
  <c r="F263" i="9" s="1"/>
  <c r="B263" i="9" s="1"/>
  <c r="L263" i="9"/>
  <c r="E263" i="9"/>
  <c r="M262" i="9"/>
  <c r="L262" i="9"/>
  <c r="F262" i="9"/>
  <c r="E262" i="9"/>
  <c r="B262" i="9" s="1"/>
  <c r="M261" i="9"/>
  <c r="L261" i="9"/>
  <c r="F261" i="9"/>
  <c r="B261" i="9" s="1"/>
  <c r="E261" i="9"/>
  <c r="M260" i="9"/>
  <c r="L260" i="9"/>
  <c r="E260" i="9"/>
  <c r="M259" i="9"/>
  <c r="F259" i="9" s="1"/>
  <c r="B259" i="9" s="1"/>
  <c r="L259" i="9"/>
  <c r="E259" i="9"/>
  <c r="M258" i="9"/>
  <c r="L258" i="9"/>
  <c r="F258" i="9"/>
  <c r="E258" i="9"/>
  <c r="B258" i="9" s="1"/>
  <c r="M257" i="9"/>
  <c r="L257" i="9"/>
  <c r="F257" i="9"/>
  <c r="B257" i="9" s="1"/>
  <c r="E257" i="9"/>
  <c r="M256" i="9"/>
  <c r="L256" i="9"/>
  <c r="E256" i="9"/>
  <c r="M255" i="9"/>
  <c r="F255" i="9" s="1"/>
  <c r="B255" i="9" s="1"/>
  <c r="L255" i="9"/>
  <c r="E255" i="9"/>
  <c r="M254" i="9"/>
  <c r="L254" i="9"/>
  <c r="F254" i="9"/>
  <c r="E254" i="9"/>
  <c r="B254" i="9" s="1"/>
  <c r="M253" i="9"/>
  <c r="L253" i="9"/>
  <c r="F253" i="9"/>
  <c r="B253" i="9" s="1"/>
  <c r="E253" i="9"/>
  <c r="M252" i="9"/>
  <c r="L252" i="9"/>
  <c r="E252" i="9"/>
  <c r="M251" i="9"/>
  <c r="F251" i="9" s="1"/>
  <c r="B251" i="9" s="1"/>
  <c r="L251" i="9"/>
  <c r="E251" i="9"/>
  <c r="M250" i="9"/>
  <c r="L250" i="9"/>
  <c r="F250" i="9"/>
  <c r="E250" i="9"/>
  <c r="B250" i="9" s="1"/>
  <c r="M249" i="9"/>
  <c r="L249" i="9"/>
  <c r="F249" i="9"/>
  <c r="B249" i="9" s="1"/>
  <c r="E249" i="9"/>
  <c r="M248" i="9"/>
  <c r="L248" i="9"/>
  <c r="E248" i="9"/>
  <c r="M247" i="9"/>
  <c r="F247" i="9" s="1"/>
  <c r="B247" i="9" s="1"/>
  <c r="L247" i="9"/>
  <c r="E247" i="9"/>
  <c r="M246" i="9"/>
  <c r="L246" i="9"/>
  <c r="F246" i="9"/>
  <c r="E246" i="9"/>
  <c r="B246" i="9" s="1"/>
  <c r="M245" i="9"/>
  <c r="L245" i="9"/>
  <c r="F245" i="9"/>
  <c r="B245" i="9" s="1"/>
  <c r="E245" i="9"/>
  <c r="M244" i="9"/>
  <c r="L244" i="9"/>
  <c r="E244" i="9"/>
  <c r="M243" i="9"/>
  <c r="F243" i="9" s="1"/>
  <c r="B243" i="9" s="1"/>
  <c r="L243" i="9"/>
  <c r="E243" i="9"/>
  <c r="M242" i="9"/>
  <c r="L242" i="9"/>
  <c r="F242" i="9"/>
  <c r="E242" i="9"/>
  <c r="B242" i="9" s="1"/>
  <c r="M241" i="9"/>
  <c r="L241" i="9"/>
  <c r="F241" i="9"/>
  <c r="B241" i="9" s="1"/>
  <c r="E241" i="9"/>
  <c r="M240" i="9"/>
  <c r="L240" i="9"/>
  <c r="E240" i="9"/>
  <c r="M239" i="9"/>
  <c r="F239" i="9" s="1"/>
  <c r="B239" i="9" s="1"/>
  <c r="L239" i="9"/>
  <c r="E239" i="9"/>
  <c r="M238" i="9"/>
  <c r="L238" i="9"/>
  <c r="F238" i="9"/>
  <c r="E238" i="9"/>
  <c r="B238" i="9" s="1"/>
  <c r="M237" i="9"/>
  <c r="L237" i="9"/>
  <c r="F237" i="9" s="1"/>
  <c r="B237" i="9" s="1"/>
  <c r="E237" i="9"/>
  <c r="M236" i="9"/>
  <c r="L236" i="9"/>
  <c r="E236" i="9"/>
  <c r="M235" i="9"/>
  <c r="F235" i="9" s="1"/>
  <c r="B235" i="9" s="1"/>
  <c r="L235" i="9"/>
  <c r="E235" i="9"/>
  <c r="M234" i="9"/>
  <c r="L234" i="9"/>
  <c r="F234" i="9"/>
  <c r="E234" i="9"/>
  <c r="B234" i="9" s="1"/>
  <c r="M233" i="9"/>
  <c r="L233" i="9"/>
  <c r="F233" i="9" s="1"/>
  <c r="B233" i="9" s="1"/>
  <c r="E233" i="9"/>
  <c r="M232" i="9"/>
  <c r="L232" i="9"/>
  <c r="E232" i="9"/>
  <c r="M231" i="9"/>
  <c r="F231" i="9" s="1"/>
  <c r="B231" i="9" s="1"/>
  <c r="L231" i="9"/>
  <c r="E231" i="9"/>
  <c r="M230" i="9"/>
  <c r="L230" i="9"/>
  <c r="F230" i="9"/>
  <c r="E230" i="9"/>
  <c r="B230" i="9" s="1"/>
  <c r="M229" i="9"/>
  <c r="L229" i="9"/>
  <c r="F229" i="9" s="1"/>
  <c r="B229" i="9" s="1"/>
  <c r="E229" i="9"/>
  <c r="M228" i="9"/>
  <c r="L228" i="9"/>
  <c r="E228" i="9"/>
  <c r="M227" i="9"/>
  <c r="F227" i="9" s="1"/>
  <c r="B227" i="9" s="1"/>
  <c r="L227" i="9"/>
  <c r="E227" i="9"/>
  <c r="M226" i="9"/>
  <c r="L226" i="9"/>
  <c r="F226" i="9"/>
  <c r="E226" i="9"/>
  <c r="B226" i="9" s="1"/>
  <c r="M225" i="9"/>
  <c r="L225" i="9"/>
  <c r="F225" i="9" s="1"/>
  <c r="B225" i="9" s="1"/>
  <c r="E225" i="9"/>
  <c r="M224" i="9"/>
  <c r="L224" i="9"/>
  <c r="E224" i="9"/>
  <c r="M223" i="9"/>
  <c r="F223" i="9" s="1"/>
  <c r="B223" i="9" s="1"/>
  <c r="L223" i="9"/>
  <c r="E223" i="9"/>
  <c r="M222" i="9"/>
  <c r="L222" i="9"/>
  <c r="F222" i="9"/>
  <c r="E222" i="9"/>
  <c r="B222" i="9" s="1"/>
  <c r="M221" i="9"/>
  <c r="L221" i="9"/>
  <c r="F221" i="9" s="1"/>
  <c r="B221" i="9" s="1"/>
  <c r="E221" i="9"/>
  <c r="M220" i="9"/>
  <c r="L220" i="9"/>
  <c r="E220" i="9"/>
  <c r="M219" i="9"/>
  <c r="F219" i="9" s="1"/>
  <c r="B219" i="9" s="1"/>
  <c r="L219" i="9"/>
  <c r="E219" i="9"/>
  <c r="M218" i="9"/>
  <c r="F218" i="9" s="1"/>
  <c r="L218" i="9"/>
  <c r="E218" i="9"/>
  <c r="M217" i="9"/>
  <c r="L217" i="9"/>
  <c r="E217" i="9"/>
  <c r="M216" i="9"/>
  <c r="L216" i="9"/>
  <c r="E216" i="9"/>
  <c r="M215" i="9"/>
  <c r="F215" i="9" s="1"/>
  <c r="B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B139" i="9" s="1"/>
  <c r="F139" i="9"/>
  <c r="H138" i="9"/>
  <c r="G138" i="9"/>
  <c r="F138" i="9"/>
  <c r="H137" i="9"/>
  <c r="E137" i="9" s="1"/>
  <c r="B137" i="9" s="1"/>
  <c r="G137" i="9"/>
  <c r="F137" i="9"/>
  <c r="H136" i="9"/>
  <c r="G136" i="9"/>
  <c r="F136" i="9"/>
  <c r="E136" i="9"/>
  <c r="B136" i="9" s="1"/>
  <c r="H135" i="9"/>
  <c r="G135" i="9"/>
  <c r="E135" i="9" s="1"/>
  <c r="B135" i="9" s="1"/>
  <c r="F135" i="9"/>
  <c r="H134" i="9"/>
  <c r="G134" i="9"/>
  <c r="F134" i="9"/>
  <c r="H133" i="9"/>
  <c r="E133" i="9" s="1"/>
  <c r="B133" i="9" s="1"/>
  <c r="G133" i="9"/>
  <c r="F133" i="9"/>
  <c r="H132" i="9"/>
  <c r="G132" i="9"/>
  <c r="F132" i="9"/>
  <c r="E132" i="9"/>
  <c r="B132" i="9" s="1"/>
  <c r="H131" i="9"/>
  <c r="G131" i="9"/>
  <c r="E131" i="9" s="1"/>
  <c r="B131" i="9" s="1"/>
  <c r="F131" i="9"/>
  <c r="H130" i="9"/>
  <c r="G130" i="9"/>
  <c r="F130" i="9"/>
  <c r="H129" i="9"/>
  <c r="E129" i="9" s="1"/>
  <c r="B129" i="9" s="1"/>
  <c r="G129" i="9"/>
  <c r="F129" i="9"/>
  <c r="H128" i="9"/>
  <c r="G128" i="9"/>
  <c r="F128" i="9"/>
  <c r="E128" i="9"/>
  <c r="B128" i="9" s="1"/>
  <c r="H127" i="9"/>
  <c r="G127" i="9"/>
  <c r="E127" i="9" s="1"/>
  <c r="B127" i="9" s="1"/>
  <c r="F127" i="9"/>
  <c r="H126" i="9"/>
  <c r="G126" i="9"/>
  <c r="F126" i="9"/>
  <c r="H125" i="9"/>
  <c r="E125" i="9" s="1"/>
  <c r="B125" i="9" s="1"/>
  <c r="G125" i="9"/>
  <c r="F125" i="9"/>
  <c r="H124" i="9"/>
  <c r="G124" i="9"/>
  <c r="F124" i="9"/>
  <c r="E124" i="9"/>
  <c r="B124" i="9" s="1"/>
  <c r="H123" i="9"/>
  <c r="G123" i="9"/>
  <c r="E123" i="9" s="1"/>
  <c r="B123" i="9" s="1"/>
  <c r="F123" i="9"/>
  <c r="H122" i="9"/>
  <c r="G122" i="9"/>
  <c r="F122" i="9"/>
  <c r="H121" i="9"/>
  <c r="E121" i="9" s="1"/>
  <c r="B121" i="9" s="1"/>
  <c r="G121" i="9"/>
  <c r="F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E115" i="9" s="1"/>
  <c r="B115" i="9" s="1"/>
  <c r="F115" i="9"/>
  <c r="H114" i="9"/>
  <c r="G114" i="9"/>
  <c r="F114" i="9"/>
  <c r="H113" i="9"/>
  <c r="E113" i="9" s="1"/>
  <c r="B113" i="9" s="1"/>
  <c r="G113" i="9"/>
  <c r="F113" i="9"/>
  <c r="H112" i="9"/>
  <c r="G112" i="9"/>
  <c r="F112" i="9"/>
  <c r="E112" i="9"/>
  <c r="B112" i="9" s="1"/>
  <c r="H111" i="9"/>
  <c r="G111" i="9"/>
  <c r="E111" i="9" s="1"/>
  <c r="B111" i="9" s="1"/>
  <c r="F111" i="9"/>
  <c r="H110" i="9"/>
  <c r="G110" i="9"/>
  <c r="F110" i="9"/>
  <c r="H109" i="9"/>
  <c r="E109" i="9" s="1"/>
  <c r="B109" i="9" s="1"/>
  <c r="G109" i="9"/>
  <c r="F109" i="9"/>
  <c r="H108" i="9"/>
  <c r="G108" i="9"/>
  <c r="F108" i="9"/>
  <c r="E108" i="9"/>
  <c r="B108" i="9" s="1"/>
  <c r="H107" i="9"/>
  <c r="G107" i="9"/>
  <c r="F107" i="9"/>
  <c r="E107" i="9"/>
  <c r="H106" i="9"/>
  <c r="G106" i="9"/>
  <c r="F106" i="9"/>
  <c r="H105" i="9"/>
  <c r="G105" i="9"/>
  <c r="E105" i="9" s="1"/>
  <c r="B105" i="9" s="1"/>
  <c r="F105" i="9"/>
  <c r="H104" i="9"/>
  <c r="G104" i="9"/>
  <c r="F104" i="9"/>
  <c r="E104" i="9"/>
  <c r="B104" i="9" s="1"/>
  <c r="H103" i="9"/>
  <c r="G103" i="9"/>
  <c r="F103" i="9"/>
  <c r="E103" i="9"/>
  <c r="B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s="1"/>
  <c r="H97" i="9"/>
  <c r="E97" i="9" s="1"/>
  <c r="G97" i="9"/>
  <c r="F97" i="9"/>
  <c r="H96" i="9"/>
  <c r="G96" i="9"/>
  <c r="E96" i="9" s="1"/>
  <c r="B96" i="9" s="1"/>
  <c r="F96" i="9"/>
  <c r="H95" i="9"/>
  <c r="G95" i="9"/>
  <c r="F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E89" i="9" s="1"/>
  <c r="G89" i="9"/>
  <c r="F89" i="9"/>
  <c r="H88" i="9"/>
  <c r="G88" i="9"/>
  <c r="E88" i="9" s="1"/>
  <c r="B88" i="9" s="1"/>
  <c r="F88" i="9"/>
  <c r="H87" i="9"/>
  <c r="G87" i="9"/>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E81" i="9" s="1"/>
  <c r="G81" i="9"/>
  <c r="F81" i="9"/>
  <c r="H80" i="9"/>
  <c r="G80" i="9"/>
  <c r="E80" i="9" s="1"/>
  <c r="B80" i="9" s="1"/>
  <c r="F80" i="9"/>
  <c r="H79" i="9"/>
  <c r="G79" i="9"/>
  <c r="F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E73" i="9" s="1"/>
  <c r="G73" i="9"/>
  <c r="F73" i="9"/>
  <c r="H72" i="9"/>
  <c r="G72" i="9"/>
  <c r="E72" i="9" s="1"/>
  <c r="B72" i="9" s="1"/>
  <c r="F72" i="9"/>
  <c r="H71" i="9"/>
  <c r="G71" i="9"/>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G65" i="9"/>
  <c r="F65" i="9"/>
  <c r="H64" i="9"/>
  <c r="G64" i="9"/>
  <c r="E64" i="9" s="1"/>
  <c r="B64" i="9" s="1"/>
  <c r="F64" i="9"/>
  <c r="H63" i="9"/>
  <c r="G63" i="9"/>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G57" i="9"/>
  <c r="F57" i="9"/>
  <c r="H56" i="9"/>
  <c r="G56" i="9"/>
  <c r="E56" i="9" s="1"/>
  <c r="B56" i="9" s="1"/>
  <c r="F56" i="9"/>
  <c r="H55" i="9"/>
  <c r="G55" i="9"/>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G49" i="9"/>
  <c r="F49" i="9"/>
  <c r="H48" i="9"/>
  <c r="G48" i="9"/>
  <c r="E48" i="9" s="1"/>
  <c r="B48" i="9" s="1"/>
  <c r="F48" i="9"/>
  <c r="H47" i="9"/>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E39" i="9" s="1"/>
  <c r="G39" i="9"/>
  <c r="F39" i="9"/>
  <c r="B39" i="9"/>
  <c r="H38" i="9"/>
  <c r="G38" i="9"/>
  <c r="F38" i="9"/>
  <c r="E38" i="9"/>
  <c r="B38" i="9" s="1"/>
  <c r="H37" i="9"/>
  <c r="G37" i="9"/>
  <c r="E37" i="9" s="1"/>
  <c r="F37" i="9"/>
  <c r="H36" i="9"/>
  <c r="G36" i="9"/>
  <c r="E36" i="9" s="1"/>
  <c r="B36" i="9" s="1"/>
  <c r="F36" i="9"/>
  <c r="H35" i="9"/>
  <c r="E35" i="9" s="1"/>
  <c r="B35" i="9" s="1"/>
  <c r="G35" i="9"/>
  <c r="F35" i="9"/>
  <c r="H34" i="9"/>
  <c r="E34" i="9" s="1"/>
  <c r="B34" i="9" s="1"/>
  <c r="G34" i="9"/>
  <c r="F34" i="9"/>
  <c r="H33" i="9"/>
  <c r="G33" i="9"/>
  <c r="E33" i="9" s="1"/>
  <c r="B33" i="9" s="1"/>
  <c r="F33" i="9"/>
  <c r="H32" i="9"/>
  <c r="G32" i="9"/>
  <c r="E32" i="9" s="1"/>
  <c r="B32" i="9" s="1"/>
  <c r="F32" i="9"/>
  <c r="H31" i="9"/>
  <c r="E31" i="9" s="1"/>
  <c r="B31" i="9" s="1"/>
  <c r="G31" i="9"/>
  <c r="F31" i="9"/>
  <c r="H30" i="9"/>
  <c r="E30" i="9" s="1"/>
  <c r="B30" i="9" s="1"/>
  <c r="G30" i="9"/>
  <c r="F30" i="9"/>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G185" i="9" s="1"/>
  <c r="E185" i="9" s="1"/>
  <c r="B185" i="9" s="1"/>
  <c r="H3" i="9"/>
  <c r="G3" i="9"/>
  <c r="D101" i="8"/>
  <c r="I36" i="3" s="1"/>
  <c r="D95" i="8"/>
  <c r="D90" i="8"/>
  <c r="D85" i="8"/>
  <c r="D80" i="8"/>
  <c r="D75" i="8"/>
  <c r="D70" i="8"/>
  <c r="D65" i="8"/>
  <c r="D60" i="8"/>
  <c r="D55" i="8"/>
  <c r="D49" i="8" s="1"/>
  <c r="C1524" i="1" s="1"/>
  <c r="G1524" i="1" s="1"/>
  <c r="D50" i="8"/>
  <c r="D44" i="8"/>
  <c r="D36" i="8"/>
  <c r="D26" i="8"/>
  <c r="D24" i="8" s="1"/>
  <c r="C1499" i="1" s="1"/>
  <c r="D18" i="8"/>
  <c r="D8" i="8"/>
  <c r="D6" i="8" s="1"/>
  <c r="E44" i="7"/>
  <c r="D44" i="7"/>
  <c r="E39" i="7"/>
  <c r="E38" i="7" s="1"/>
  <c r="I31" i="3" s="1"/>
  <c r="D39" i="7"/>
  <c r="D38" i="7" s="1"/>
  <c r="E30" i="7"/>
  <c r="D30" i="7"/>
  <c r="E23" i="7"/>
  <c r="D23" i="7"/>
  <c r="E22" i="7"/>
  <c r="I30" i="3" s="1"/>
  <c r="D22" i="7"/>
  <c r="H30" i="3" s="1"/>
  <c r="E14" i="7"/>
  <c r="D14" i="7"/>
  <c r="E7" i="7"/>
  <c r="E6" i="7" s="1"/>
  <c r="E5" i="7" s="1"/>
  <c r="I29" i="3" s="1"/>
  <c r="D7" i="7"/>
  <c r="D6" i="7" s="1"/>
  <c r="D5" i="7"/>
  <c r="C1436" i="1"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F118" i="6" s="1"/>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E250" i="5"/>
  <c r="D250" i="5"/>
  <c r="F249" i="5"/>
  <c r="F248" i="5"/>
  <c r="F247" i="5"/>
  <c r="E246" i="5"/>
  <c r="D246" i="5"/>
  <c r="D245" i="5"/>
  <c r="F244" i="5"/>
  <c r="F243" i="5"/>
  <c r="F242" i="5"/>
  <c r="E242" i="5"/>
  <c r="D1219" i="1" s="1"/>
  <c r="D242" i="5"/>
  <c r="F241" i="5"/>
  <c r="F240" i="5"/>
  <c r="E239" i="5"/>
  <c r="E238" i="5" s="1"/>
  <c r="D1215" i="1"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175" i="1" s="1"/>
  <c r="D198" i="5"/>
  <c r="F197" i="5"/>
  <c r="F196" i="5"/>
  <c r="F195" i="5"/>
  <c r="F194" i="5"/>
  <c r="F193" i="5"/>
  <c r="F192" i="5"/>
  <c r="F191" i="5"/>
  <c r="E191" i="5"/>
  <c r="D191" i="5"/>
  <c r="F190" i="5"/>
  <c r="E190" i="5"/>
  <c r="H310" i="9" s="1"/>
  <c r="D190" i="5"/>
  <c r="G310" i="9" s="1"/>
  <c r="F189" i="5"/>
  <c r="F188" i="5"/>
  <c r="F187" i="5"/>
  <c r="F186" i="5"/>
  <c r="F185" i="5"/>
  <c r="F184" i="5"/>
  <c r="F183" i="5"/>
  <c r="F182" i="5"/>
  <c r="F181" i="5"/>
  <c r="F180" i="5"/>
  <c r="E180" i="5"/>
  <c r="E177" i="5" s="1"/>
  <c r="H308" i="9" s="1"/>
  <c r="D180" i="5"/>
  <c r="D177" i="5" s="1"/>
  <c r="F179" i="5"/>
  <c r="F178" i="5"/>
  <c r="F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E78" i="5"/>
  <c r="D1056" i="1" s="1"/>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4" i="4"/>
  <c r="F644" i="4" s="1"/>
  <c r="D643" i="4"/>
  <c r="F638" i="4"/>
  <c r="F637" i="4"/>
  <c r="F634" i="4"/>
  <c r="F633" i="4"/>
  <c r="E632" i="4"/>
  <c r="E625" i="4"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8" i="4" s="1"/>
  <c r="F417" i="4"/>
  <c r="E417" i="4"/>
  <c r="D417" i="4"/>
  <c r="E416" i="4"/>
  <c r="D411" i="1" s="1"/>
  <c r="H411" i="1"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E299" i="4" s="1"/>
  <c r="E298" i="4" s="1"/>
  <c r="D293" i="1"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D263"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E128" i="4"/>
  <c r="E124" i="4" s="1"/>
  <c r="D120" i="1"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G1578" i="1"/>
  <c r="C1578" i="1"/>
  <c r="H1578" i="1" s="1"/>
  <c r="C1577" i="1"/>
  <c r="C1576" i="1"/>
  <c r="G1576" i="1" s="1"/>
  <c r="H1575" i="1"/>
  <c r="G1575" i="1"/>
  <c r="C1575" i="1"/>
  <c r="C1574" i="1"/>
  <c r="C1573" i="1"/>
  <c r="H1572" i="1"/>
  <c r="G1572" i="1"/>
  <c r="C1572" i="1"/>
  <c r="H1571" i="1"/>
  <c r="G1571" i="1"/>
  <c r="C1571" i="1"/>
  <c r="G1570" i="1"/>
  <c r="C1570" i="1"/>
  <c r="H1570" i="1" s="1"/>
  <c r="C1569" i="1"/>
  <c r="H1568" i="1"/>
  <c r="G1568" i="1"/>
  <c r="C1568" i="1"/>
  <c r="H1567" i="1"/>
  <c r="G1567" i="1"/>
  <c r="C1567" i="1"/>
  <c r="C1566" i="1"/>
  <c r="C1565" i="1"/>
  <c r="H1564" i="1"/>
  <c r="G1564" i="1"/>
  <c r="C1564" i="1"/>
  <c r="H1563" i="1"/>
  <c r="G1563" i="1"/>
  <c r="C1563" i="1"/>
  <c r="G1562"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C1550" i="1"/>
  <c r="C1549" i="1"/>
  <c r="H1548" i="1"/>
  <c r="G1548" i="1"/>
  <c r="C1548" i="1"/>
  <c r="H1547" i="1"/>
  <c r="G1547" i="1"/>
  <c r="C1547" i="1"/>
  <c r="G1546"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C1534" i="1"/>
  <c r="C1533" i="1"/>
  <c r="H1532" i="1"/>
  <c r="G1532" i="1"/>
  <c r="C1532" i="1"/>
  <c r="H1531" i="1"/>
  <c r="G1531" i="1"/>
  <c r="C1531" i="1"/>
  <c r="G1530" i="1"/>
  <c r="C1530" i="1"/>
  <c r="H1530" i="1" s="1"/>
  <c r="C1529" i="1"/>
  <c r="H1528" i="1"/>
  <c r="G1528" i="1"/>
  <c r="C1528" i="1"/>
  <c r="H1527" i="1"/>
  <c r="G1527" i="1"/>
  <c r="C1527" i="1"/>
  <c r="C1526" i="1"/>
  <c r="C1525" i="1"/>
  <c r="H1524" i="1"/>
  <c r="G1523" i="1"/>
  <c r="C1523" i="1"/>
  <c r="H1523" i="1" s="1"/>
  <c r="G1522" i="1"/>
  <c r="C1522" i="1"/>
  <c r="H1522" i="1" s="1"/>
  <c r="H1521" i="1"/>
  <c r="C1521" i="1"/>
  <c r="G1521" i="1" s="1"/>
  <c r="H1520" i="1"/>
  <c r="G1520" i="1"/>
  <c r="C1520" i="1"/>
  <c r="H1519" i="1"/>
  <c r="G1519" i="1"/>
  <c r="C1519" i="1"/>
  <c r="H1516" i="1"/>
  <c r="G1516" i="1"/>
  <c r="C1516" i="1"/>
  <c r="C1515" i="1"/>
  <c r="G1514" i="1"/>
  <c r="C1514" i="1"/>
  <c r="H1514" i="1" s="1"/>
  <c r="C1513" i="1"/>
  <c r="H1512" i="1"/>
  <c r="G1512" i="1"/>
  <c r="C1512" i="1"/>
  <c r="H1511" i="1"/>
  <c r="C1511" i="1"/>
  <c r="G1511" i="1" s="1"/>
  <c r="C1510" i="1"/>
  <c r="H1510" i="1" s="1"/>
  <c r="C1509" i="1"/>
  <c r="G1509" i="1" s="1"/>
  <c r="H1508" i="1"/>
  <c r="G1508" i="1"/>
  <c r="C1508" i="1"/>
  <c r="C1507" i="1"/>
  <c r="G1507" i="1" s="1"/>
  <c r="G1506" i="1"/>
  <c r="C1506" i="1"/>
  <c r="H1506" i="1" s="1"/>
  <c r="C1505" i="1"/>
  <c r="G1505" i="1" s="1"/>
  <c r="H1504" i="1"/>
  <c r="G1504" i="1"/>
  <c r="C1504" i="1"/>
  <c r="C1503" i="1"/>
  <c r="G1503" i="1" s="1"/>
  <c r="C1502" i="1"/>
  <c r="H1502" i="1" s="1"/>
  <c r="C1501" i="1"/>
  <c r="G1501" i="1" s="1"/>
  <c r="G1500" i="1"/>
  <c r="C1500" i="1"/>
  <c r="H1500" i="1" s="1"/>
  <c r="G1498" i="1"/>
  <c r="C1498" i="1"/>
  <c r="H1498" i="1" s="1"/>
  <c r="C1497" i="1"/>
  <c r="H1496" i="1"/>
  <c r="G1496" i="1"/>
  <c r="C1496" i="1"/>
  <c r="H1495" i="1"/>
  <c r="C1495" i="1"/>
  <c r="G1495" i="1" s="1"/>
  <c r="G1494" i="1"/>
  <c r="C1494" i="1"/>
  <c r="H1494" i="1" s="1"/>
  <c r="H1493" i="1"/>
  <c r="C1493" i="1"/>
  <c r="G1493" i="1" s="1"/>
  <c r="C1492" i="1"/>
  <c r="H1492" i="1" s="1"/>
  <c r="C1491" i="1"/>
  <c r="G1491" i="1" s="1"/>
  <c r="G1490" i="1"/>
  <c r="C1490" i="1"/>
  <c r="H1490" i="1" s="1"/>
  <c r="C1489" i="1"/>
  <c r="G1489" i="1" s="1"/>
  <c r="H1488" i="1"/>
  <c r="G1488" i="1"/>
  <c r="C1488" i="1"/>
  <c r="H1487" i="1"/>
  <c r="C1487" i="1"/>
  <c r="G1487" i="1" s="1"/>
  <c r="C1486" i="1"/>
  <c r="H1486" i="1" s="1"/>
  <c r="C1485" i="1"/>
  <c r="G1485" i="1" s="1"/>
  <c r="G1484" i="1"/>
  <c r="C1484" i="1"/>
  <c r="H1484" i="1" s="1"/>
  <c r="C1483" i="1"/>
  <c r="C1482" i="1"/>
  <c r="H1482" i="1" s="1"/>
  <c r="C1481" i="1"/>
  <c r="H1480" i="1"/>
  <c r="G1480" i="1"/>
  <c r="C1480" i="1"/>
  <c r="J1479" i="1"/>
  <c r="D1479" i="1"/>
  <c r="H1479" i="1" s="1"/>
  <c r="C1479" i="1"/>
  <c r="J1478" i="1"/>
  <c r="D1478" i="1"/>
  <c r="G1478" i="1" s="1"/>
  <c r="C1478" i="1"/>
  <c r="J1477" i="1"/>
  <c r="D1477" i="1"/>
  <c r="H1477" i="1" s="1"/>
  <c r="C1477" i="1"/>
  <c r="J1476" i="1"/>
  <c r="D1476" i="1"/>
  <c r="G1476" i="1" s="1"/>
  <c r="C1476" i="1"/>
  <c r="H1475" i="1"/>
  <c r="D1475" i="1"/>
  <c r="G1475" i="1" s="1"/>
  <c r="C1475" i="1"/>
  <c r="J1474" i="1"/>
  <c r="H1474" i="1"/>
  <c r="D1474" i="1"/>
  <c r="C1474" i="1"/>
  <c r="G1474" i="1" s="1"/>
  <c r="J1473" i="1"/>
  <c r="H1473" i="1"/>
  <c r="D1473" i="1"/>
  <c r="G1473" i="1" s="1"/>
  <c r="C1473" i="1"/>
  <c r="J1472" i="1"/>
  <c r="H1472" i="1"/>
  <c r="D1472" i="1"/>
  <c r="C1472" i="1"/>
  <c r="G1472" i="1" s="1"/>
  <c r="J1471" i="1"/>
  <c r="H1471" i="1"/>
  <c r="D1471" i="1"/>
  <c r="G1471" i="1" s="1"/>
  <c r="C1471" i="1"/>
  <c r="D1470" i="1"/>
  <c r="C1470" i="1"/>
  <c r="H1469" i="1"/>
  <c r="D1469" i="1"/>
  <c r="G1469" i="1" s="1"/>
  <c r="C1469" i="1"/>
  <c r="H1468" i="1"/>
  <c r="D1468" i="1"/>
  <c r="J1468" i="1" s="1"/>
  <c r="C1468" i="1"/>
  <c r="G1468" i="1" s="1"/>
  <c r="I1468" i="1" s="1"/>
  <c r="H1467" i="1"/>
  <c r="D1467" i="1"/>
  <c r="G1467" i="1" s="1"/>
  <c r="C1467" i="1"/>
  <c r="H1466" i="1"/>
  <c r="D1466" i="1"/>
  <c r="J1466" i="1" s="1"/>
  <c r="C1466" i="1"/>
  <c r="G1466" i="1" s="1"/>
  <c r="I1466" i="1" s="1"/>
  <c r="H1465" i="1"/>
  <c r="D1465" i="1"/>
  <c r="G1465" i="1" s="1"/>
  <c r="C1465" i="1"/>
  <c r="H1464" i="1"/>
  <c r="D1464" i="1"/>
  <c r="J1464" i="1" s="1"/>
  <c r="C1464" i="1"/>
  <c r="G1464" i="1" s="1"/>
  <c r="I1464" i="1" s="1"/>
  <c r="H1463" i="1"/>
  <c r="D1463" i="1"/>
  <c r="G1463" i="1" s="1"/>
  <c r="C1463" i="1"/>
  <c r="H1462" i="1"/>
  <c r="D1462" i="1"/>
  <c r="J1462" i="1" s="1"/>
  <c r="C1462" i="1"/>
  <c r="G1462" i="1" s="1"/>
  <c r="I1462" i="1" s="1"/>
  <c r="D1461" i="1"/>
  <c r="H1461" i="1" s="1"/>
  <c r="C1461" i="1"/>
  <c r="J1460" i="1"/>
  <c r="D1460" i="1"/>
  <c r="G1460" i="1" s="1"/>
  <c r="C1460" i="1"/>
  <c r="J1459" i="1"/>
  <c r="D1459" i="1"/>
  <c r="H1459" i="1" s="1"/>
  <c r="C1459" i="1"/>
  <c r="J1458" i="1"/>
  <c r="D1458" i="1"/>
  <c r="G1458" i="1" s="1"/>
  <c r="C1458" i="1"/>
  <c r="J1457" i="1"/>
  <c r="D1457" i="1"/>
  <c r="H1457" i="1" s="1"/>
  <c r="C1457" i="1"/>
  <c r="D1456" i="1"/>
  <c r="C1456" i="1"/>
  <c r="J1456" i="1" s="1"/>
  <c r="J1455" i="1"/>
  <c r="D1455" i="1"/>
  <c r="H1455" i="1" s="1"/>
  <c r="C1455" i="1"/>
  <c r="H1454" i="1"/>
  <c r="D1454" i="1"/>
  <c r="C1454" i="1"/>
  <c r="G1454" i="1" s="1"/>
  <c r="D1453" i="1"/>
  <c r="C1453" i="1"/>
  <c r="D1452" i="1"/>
  <c r="C1452" i="1"/>
  <c r="D1451" i="1"/>
  <c r="C1451" i="1"/>
  <c r="D1450" i="1"/>
  <c r="C1450" i="1"/>
  <c r="D1449" i="1"/>
  <c r="C1449" i="1"/>
  <c r="D1448" i="1"/>
  <c r="C1448" i="1"/>
  <c r="D1447" i="1"/>
  <c r="C1447" i="1"/>
  <c r="D1446" i="1"/>
  <c r="C1446" i="1"/>
  <c r="J1445" i="1"/>
  <c r="G1445" i="1"/>
  <c r="D1445" i="1"/>
  <c r="C1445" i="1"/>
  <c r="H1445" i="1" s="1"/>
  <c r="G1444" i="1"/>
  <c r="D1444" i="1"/>
  <c r="C1444" i="1"/>
  <c r="G1443" i="1"/>
  <c r="D1443" i="1"/>
  <c r="C1443" i="1"/>
  <c r="G1442" i="1"/>
  <c r="D1442" i="1"/>
  <c r="C1442" i="1"/>
  <c r="G1441" i="1"/>
  <c r="D1441" i="1"/>
  <c r="C1441" i="1"/>
  <c r="D1440" i="1"/>
  <c r="C1440" i="1"/>
  <c r="G1439" i="1"/>
  <c r="D1439" i="1"/>
  <c r="C1439" i="1"/>
  <c r="D1438" i="1"/>
  <c r="C1438" i="1"/>
  <c r="D1437" i="1"/>
  <c r="C1437" i="1"/>
  <c r="D1436" i="1"/>
  <c r="D1434" i="1"/>
  <c r="C1434" i="1"/>
  <c r="H1434" i="1" s="1"/>
  <c r="G1433" i="1"/>
  <c r="D1433" i="1"/>
  <c r="C1433" i="1"/>
  <c r="H1433" i="1" s="1"/>
  <c r="G1432" i="1"/>
  <c r="D1432" i="1"/>
  <c r="C1432" i="1"/>
  <c r="H1432" i="1" s="1"/>
  <c r="D1431" i="1"/>
  <c r="C1431" i="1"/>
  <c r="D1430" i="1"/>
  <c r="C1430" i="1"/>
  <c r="H1430" i="1" s="1"/>
  <c r="G1429" i="1"/>
  <c r="D1429" i="1"/>
  <c r="C1429" i="1"/>
  <c r="H1429" i="1" s="1"/>
  <c r="G1428" i="1"/>
  <c r="D1428" i="1"/>
  <c r="C1428" i="1"/>
  <c r="H1428" i="1" s="1"/>
  <c r="D1427" i="1"/>
  <c r="C1427" i="1"/>
  <c r="D1426" i="1"/>
  <c r="C1426" i="1"/>
  <c r="H1426" i="1" s="1"/>
  <c r="G1425" i="1"/>
  <c r="D1425" i="1"/>
  <c r="C1425" i="1"/>
  <c r="H1425" i="1" s="1"/>
  <c r="C1424" i="1"/>
  <c r="C1423" i="1"/>
  <c r="H1423" i="1" s="1"/>
  <c r="G1422" i="1"/>
  <c r="D1422" i="1"/>
  <c r="C1422" i="1"/>
  <c r="H1422" i="1" s="1"/>
  <c r="D1421" i="1"/>
  <c r="C1421" i="1"/>
  <c r="D1420" i="1"/>
  <c r="C1420" i="1"/>
  <c r="H1420" i="1" s="1"/>
  <c r="G1419" i="1"/>
  <c r="D1419" i="1"/>
  <c r="C1419" i="1"/>
  <c r="H1419" i="1" s="1"/>
  <c r="G1418" i="1"/>
  <c r="D1418" i="1"/>
  <c r="C1418" i="1"/>
  <c r="H1418" i="1" s="1"/>
  <c r="D1417" i="1"/>
  <c r="C1417" i="1"/>
  <c r="D1416" i="1"/>
  <c r="C1416" i="1"/>
  <c r="H1416" i="1" s="1"/>
  <c r="G1415" i="1"/>
  <c r="D1415" i="1"/>
  <c r="C1415" i="1"/>
  <c r="H1415" i="1" s="1"/>
  <c r="D1414" i="1"/>
  <c r="G1414" i="1" s="1"/>
  <c r="C1414" i="1"/>
  <c r="H1414" i="1" s="1"/>
  <c r="D1413" i="1"/>
  <c r="C1413" i="1"/>
  <c r="D1412" i="1"/>
  <c r="C1412" i="1"/>
  <c r="H1412" i="1" s="1"/>
  <c r="G1411" i="1"/>
  <c r="D1411" i="1"/>
  <c r="C1411" i="1"/>
  <c r="H1411" i="1" s="1"/>
  <c r="G1410" i="1"/>
  <c r="D1410" i="1"/>
  <c r="C1410" i="1"/>
  <c r="H1410" i="1" s="1"/>
  <c r="D1409" i="1"/>
  <c r="C1409" i="1"/>
  <c r="G1407" i="1"/>
  <c r="D1407" i="1"/>
  <c r="C1407" i="1"/>
  <c r="H1407" i="1" s="1"/>
  <c r="G1406" i="1"/>
  <c r="D1406" i="1"/>
  <c r="C1406" i="1"/>
  <c r="H1406" i="1" s="1"/>
  <c r="D1405" i="1"/>
  <c r="C1405" i="1"/>
  <c r="D1404" i="1"/>
  <c r="C1404" i="1"/>
  <c r="H1404" i="1" s="1"/>
  <c r="G1403" i="1"/>
  <c r="D1403" i="1"/>
  <c r="C1403" i="1"/>
  <c r="H1403" i="1" s="1"/>
  <c r="G1402" i="1"/>
  <c r="D1402" i="1"/>
  <c r="C1402" i="1"/>
  <c r="H1402" i="1" s="1"/>
  <c r="D1401" i="1"/>
  <c r="C1401" i="1"/>
  <c r="D1400" i="1"/>
  <c r="C1400" i="1"/>
  <c r="H1400" i="1" s="1"/>
  <c r="G1399" i="1"/>
  <c r="D1399" i="1"/>
  <c r="C1399" i="1"/>
  <c r="H1399" i="1" s="1"/>
  <c r="G1398" i="1"/>
  <c r="D1398" i="1"/>
  <c r="C1398" i="1"/>
  <c r="H1398" i="1" s="1"/>
  <c r="D1397" i="1"/>
  <c r="C1397" i="1"/>
  <c r="D1396" i="1"/>
  <c r="C1396" i="1"/>
  <c r="H1396" i="1" s="1"/>
  <c r="G1395" i="1"/>
  <c r="D1395" i="1"/>
  <c r="C1395" i="1"/>
  <c r="H1395" i="1" s="1"/>
  <c r="G1394" i="1"/>
  <c r="D1394" i="1"/>
  <c r="C1394" i="1"/>
  <c r="H1394" i="1" s="1"/>
  <c r="D1393" i="1"/>
  <c r="C1393" i="1"/>
  <c r="D1392" i="1"/>
  <c r="C1392" i="1"/>
  <c r="H1392" i="1" s="1"/>
  <c r="G1391" i="1"/>
  <c r="D1391" i="1"/>
  <c r="C1391" i="1"/>
  <c r="H1391" i="1" s="1"/>
  <c r="G1390" i="1"/>
  <c r="D1390" i="1"/>
  <c r="C1390" i="1"/>
  <c r="H1390" i="1" s="1"/>
  <c r="D1389" i="1"/>
  <c r="C1389" i="1"/>
  <c r="D1388" i="1"/>
  <c r="C1388" i="1"/>
  <c r="H1388" i="1" s="1"/>
  <c r="G1387" i="1"/>
  <c r="D1387" i="1"/>
  <c r="C1387" i="1"/>
  <c r="H1387" i="1" s="1"/>
  <c r="G1386" i="1"/>
  <c r="D1386" i="1"/>
  <c r="C1386" i="1"/>
  <c r="H1386" i="1" s="1"/>
  <c r="D1385" i="1"/>
  <c r="C1385" i="1"/>
  <c r="D1384" i="1"/>
  <c r="C1384" i="1"/>
  <c r="H1384" i="1" s="1"/>
  <c r="D1383" i="1"/>
  <c r="G1382" i="1"/>
  <c r="D1382" i="1"/>
  <c r="C1382" i="1"/>
  <c r="H1382" i="1" s="1"/>
  <c r="D1381" i="1"/>
  <c r="C1381" i="1"/>
  <c r="D1380" i="1"/>
  <c r="C1380" i="1"/>
  <c r="H1380" i="1" s="1"/>
  <c r="G1379" i="1"/>
  <c r="D1379" i="1"/>
  <c r="C1379" i="1"/>
  <c r="H1379" i="1" s="1"/>
  <c r="G1378" i="1"/>
  <c r="D1378" i="1"/>
  <c r="C1378" i="1"/>
  <c r="H1378" i="1" s="1"/>
  <c r="D1377" i="1"/>
  <c r="C1377" i="1"/>
  <c r="D1376" i="1"/>
  <c r="C1376" i="1"/>
  <c r="H1376" i="1" s="1"/>
  <c r="G1375" i="1"/>
  <c r="D1375" i="1"/>
  <c r="C1375" i="1"/>
  <c r="H1375" i="1" s="1"/>
  <c r="G1374" i="1"/>
  <c r="D1374" i="1"/>
  <c r="C1374" i="1"/>
  <c r="H1374" i="1" s="1"/>
  <c r="D1373" i="1"/>
  <c r="C1373" i="1"/>
  <c r="D1372" i="1"/>
  <c r="C1372" i="1"/>
  <c r="H1372" i="1" s="1"/>
  <c r="G1371" i="1"/>
  <c r="D1371" i="1"/>
  <c r="C1371" i="1"/>
  <c r="H1371" i="1" s="1"/>
  <c r="G1370" i="1"/>
  <c r="D1370" i="1"/>
  <c r="C1370" i="1"/>
  <c r="H1370" i="1" s="1"/>
  <c r="D1369" i="1"/>
  <c r="C1369" i="1"/>
  <c r="D1368" i="1"/>
  <c r="C1368" i="1"/>
  <c r="H1368" i="1" s="1"/>
  <c r="G1367" i="1"/>
  <c r="D1367" i="1"/>
  <c r="C1367" i="1"/>
  <c r="H1367" i="1" s="1"/>
  <c r="G1366" i="1"/>
  <c r="D1366" i="1"/>
  <c r="C1366" i="1"/>
  <c r="H1366" i="1" s="1"/>
  <c r="D1365" i="1"/>
  <c r="C1365" i="1"/>
  <c r="D1364" i="1"/>
  <c r="C1364" i="1"/>
  <c r="H1364" i="1" s="1"/>
  <c r="G1363" i="1"/>
  <c r="D1363" i="1"/>
  <c r="C1363" i="1"/>
  <c r="H1363" i="1" s="1"/>
  <c r="G1362" i="1"/>
  <c r="D1362" i="1"/>
  <c r="C1362" i="1"/>
  <c r="H1362" i="1" s="1"/>
  <c r="D1361" i="1"/>
  <c r="C1361" i="1"/>
  <c r="D1360" i="1"/>
  <c r="C1360" i="1"/>
  <c r="H1360" i="1" s="1"/>
  <c r="G1359" i="1"/>
  <c r="D1359" i="1"/>
  <c r="C1359" i="1"/>
  <c r="H1359" i="1" s="1"/>
  <c r="G1358" i="1"/>
  <c r="D1358" i="1"/>
  <c r="C1358" i="1"/>
  <c r="H1358" i="1" s="1"/>
  <c r="D1357" i="1"/>
  <c r="C1357" i="1"/>
  <c r="D1356" i="1"/>
  <c r="C1356" i="1"/>
  <c r="H1356" i="1" s="1"/>
  <c r="G1355" i="1"/>
  <c r="D1355" i="1"/>
  <c r="C1355" i="1"/>
  <c r="H1355" i="1" s="1"/>
  <c r="G1354" i="1"/>
  <c r="D1354" i="1"/>
  <c r="C1354" i="1"/>
  <c r="H1354" i="1" s="1"/>
  <c r="D1353" i="1"/>
  <c r="C1353" i="1"/>
  <c r="D1352" i="1"/>
  <c r="C1352" i="1"/>
  <c r="H1352" i="1" s="1"/>
  <c r="G1351" i="1"/>
  <c r="D1351" i="1"/>
  <c r="C1351" i="1"/>
  <c r="H1351" i="1" s="1"/>
  <c r="G1350" i="1"/>
  <c r="D1350" i="1"/>
  <c r="C1350" i="1"/>
  <c r="H1350" i="1" s="1"/>
  <c r="D1349" i="1"/>
  <c r="C1349" i="1"/>
  <c r="D1348" i="1"/>
  <c r="C1348" i="1"/>
  <c r="H1348" i="1" s="1"/>
  <c r="G1347" i="1"/>
  <c r="D1347" i="1"/>
  <c r="C1347" i="1"/>
  <c r="H1347" i="1" s="1"/>
  <c r="G1346" i="1"/>
  <c r="D1346" i="1"/>
  <c r="C1346" i="1"/>
  <c r="H1346" i="1" s="1"/>
  <c r="D1345" i="1"/>
  <c r="C1345" i="1"/>
  <c r="D1344" i="1"/>
  <c r="C1344" i="1"/>
  <c r="H1344" i="1" s="1"/>
  <c r="G1343" i="1"/>
  <c r="D1343" i="1"/>
  <c r="C1343" i="1"/>
  <c r="H1343" i="1" s="1"/>
  <c r="G1342" i="1"/>
  <c r="D1342" i="1"/>
  <c r="C1342" i="1"/>
  <c r="H1342" i="1" s="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C1316" i="1"/>
  <c r="G1316" i="1" s="1"/>
  <c r="G1315" i="1"/>
  <c r="D1315" i="1"/>
  <c r="C1315" i="1"/>
  <c r="H1315" i="1" s="1"/>
  <c r="G1314" i="1"/>
  <c r="D1314" i="1"/>
  <c r="C1314" i="1"/>
  <c r="H1314" i="1" s="1"/>
  <c r="G1313" i="1"/>
  <c r="D1313" i="1"/>
  <c r="C1313" i="1"/>
  <c r="H1313" i="1" s="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H1265" i="1" s="1"/>
  <c r="C1265" i="1"/>
  <c r="D1264" i="1"/>
  <c r="H1264" i="1" s="1"/>
  <c r="C1264" i="1"/>
  <c r="G1263" i="1"/>
  <c r="D1263" i="1"/>
  <c r="H1263" i="1" s="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H1245" i="1"/>
  <c r="G1245" i="1"/>
  <c r="D1245" i="1"/>
  <c r="C1245" i="1"/>
  <c r="D1244" i="1"/>
  <c r="H1244" i="1" s="1"/>
  <c r="C1244" i="1"/>
  <c r="H1243" i="1"/>
  <c r="G1243" i="1"/>
  <c r="D1243" i="1"/>
  <c r="C1243" i="1"/>
  <c r="D1242" i="1"/>
  <c r="H1242" i="1" s="1"/>
  <c r="C1242" i="1"/>
  <c r="D1241" i="1"/>
  <c r="H1241" i="1" s="1"/>
  <c r="C1241" i="1"/>
  <c r="D1240" i="1"/>
  <c r="H1240" i="1" s="1"/>
  <c r="C1240" i="1"/>
  <c r="H1239" i="1"/>
  <c r="G1239" i="1"/>
  <c r="D1239" i="1"/>
  <c r="C1239" i="1"/>
  <c r="H1238" i="1"/>
  <c r="G1238" i="1"/>
  <c r="D1238" i="1"/>
  <c r="C1238" i="1"/>
  <c r="D1237" i="1"/>
  <c r="H1237" i="1" s="1"/>
  <c r="C1237" i="1"/>
  <c r="D1236" i="1"/>
  <c r="H1236" i="1" s="1"/>
  <c r="C1236" i="1"/>
  <c r="C1235" i="1"/>
  <c r="H1234" i="1"/>
  <c r="G1234" i="1"/>
  <c r="D1234" i="1"/>
  <c r="C1234" i="1"/>
  <c r="D1233" i="1"/>
  <c r="H1233" i="1" s="1"/>
  <c r="C1233" i="1"/>
  <c r="D1232" i="1"/>
  <c r="H1232" i="1" s="1"/>
  <c r="C1232" i="1"/>
  <c r="D1231" i="1"/>
  <c r="H1231" i="1" s="1"/>
  <c r="C1231" i="1"/>
  <c r="H1230" i="1"/>
  <c r="G1230" i="1"/>
  <c r="D1230" i="1"/>
  <c r="C1230" i="1"/>
  <c r="D1229" i="1"/>
  <c r="H1229" i="1" s="1"/>
  <c r="C1229" i="1"/>
  <c r="H1228" i="1"/>
  <c r="G1228" i="1"/>
  <c r="D1228" i="1"/>
  <c r="C1228" i="1"/>
  <c r="D1227" i="1"/>
  <c r="G1227" i="1" s="1"/>
  <c r="C1227" i="1"/>
  <c r="D1226" i="1"/>
  <c r="H1226" i="1" s="1"/>
  <c r="C1226" i="1"/>
  <c r="D1225" i="1"/>
  <c r="H1225" i="1" s="1"/>
  <c r="C1225" i="1"/>
  <c r="H1224" i="1"/>
  <c r="D1224" i="1"/>
  <c r="G1224" i="1" s="1"/>
  <c r="C1224" i="1"/>
  <c r="C1223" i="1"/>
  <c r="C1222" i="1"/>
  <c r="H1221" i="1"/>
  <c r="G1221" i="1"/>
  <c r="D1221" i="1"/>
  <c r="C1221" i="1"/>
  <c r="H1220" i="1"/>
  <c r="G1220" i="1"/>
  <c r="D1220" i="1"/>
  <c r="C1220" i="1"/>
  <c r="H1219" i="1"/>
  <c r="G1219" i="1"/>
  <c r="C1219" i="1"/>
  <c r="H1218" i="1"/>
  <c r="G1218" i="1"/>
  <c r="D1218" i="1"/>
  <c r="C1218" i="1"/>
  <c r="D1217" i="1"/>
  <c r="H1217" i="1" s="1"/>
  <c r="C1217" i="1"/>
  <c r="C1216" i="1"/>
  <c r="C1215" i="1"/>
  <c r="D1213" i="1"/>
  <c r="C1213" i="1"/>
  <c r="D1212" i="1"/>
  <c r="C1212" i="1"/>
  <c r="G1212" i="1" s="1"/>
  <c r="H1211" i="1"/>
  <c r="D1211" i="1"/>
  <c r="C1211" i="1"/>
  <c r="G1211" i="1" s="1"/>
  <c r="H1210" i="1"/>
  <c r="D1210" i="1"/>
  <c r="C1210" i="1"/>
  <c r="G1210" i="1" s="1"/>
  <c r="D1209" i="1"/>
  <c r="C1209" i="1"/>
  <c r="D1208" i="1"/>
  <c r="C1208" i="1"/>
  <c r="G1208" i="1" s="1"/>
  <c r="H1207" i="1"/>
  <c r="D1207" i="1"/>
  <c r="C1207" i="1"/>
  <c r="G1207" i="1" s="1"/>
  <c r="H1206" i="1"/>
  <c r="D1206" i="1"/>
  <c r="C1206" i="1"/>
  <c r="G1206" i="1" s="1"/>
  <c r="D1205" i="1"/>
  <c r="C1205" i="1"/>
  <c r="D1204" i="1"/>
  <c r="C1204" i="1"/>
  <c r="G1204" i="1" s="1"/>
  <c r="H1203" i="1"/>
  <c r="D1203" i="1"/>
  <c r="C1203" i="1"/>
  <c r="G1203" i="1" s="1"/>
  <c r="H1202" i="1"/>
  <c r="D1202" i="1"/>
  <c r="C1202" i="1"/>
  <c r="G1202" i="1" s="1"/>
  <c r="D1201" i="1"/>
  <c r="C1201" i="1"/>
  <c r="D1200" i="1"/>
  <c r="C1200" i="1"/>
  <c r="G1200" i="1" s="1"/>
  <c r="H1199" i="1"/>
  <c r="D1199" i="1"/>
  <c r="C1199" i="1"/>
  <c r="G1199" i="1" s="1"/>
  <c r="H1198" i="1"/>
  <c r="D1198" i="1"/>
  <c r="C1198" i="1"/>
  <c r="G1198" i="1" s="1"/>
  <c r="D1197" i="1"/>
  <c r="C1197" i="1"/>
  <c r="D1196" i="1"/>
  <c r="C1196" i="1"/>
  <c r="G1196" i="1" s="1"/>
  <c r="H1195" i="1"/>
  <c r="D1195" i="1"/>
  <c r="C1195" i="1"/>
  <c r="G1195" i="1" s="1"/>
  <c r="H1194" i="1"/>
  <c r="D1194" i="1"/>
  <c r="C1194" i="1"/>
  <c r="G1194" i="1" s="1"/>
  <c r="D1193" i="1"/>
  <c r="C1193" i="1"/>
  <c r="D1192" i="1"/>
  <c r="C1192" i="1"/>
  <c r="G1192" i="1" s="1"/>
  <c r="H1191" i="1"/>
  <c r="D1191" i="1"/>
  <c r="C1191" i="1"/>
  <c r="G1191" i="1" s="1"/>
  <c r="H1190" i="1"/>
  <c r="D1190" i="1"/>
  <c r="C1190" i="1"/>
  <c r="G1190" i="1" s="1"/>
  <c r="D1189" i="1"/>
  <c r="C1189" i="1"/>
  <c r="D1188" i="1"/>
  <c r="C1188" i="1"/>
  <c r="G1188" i="1" s="1"/>
  <c r="H1187" i="1"/>
  <c r="D1187" i="1"/>
  <c r="C1187" i="1"/>
  <c r="G1187" i="1" s="1"/>
  <c r="H1186" i="1"/>
  <c r="D1186" i="1"/>
  <c r="C1186" i="1"/>
  <c r="G1186" i="1" s="1"/>
  <c r="D1185" i="1"/>
  <c r="C1185" i="1"/>
  <c r="D1184" i="1"/>
  <c r="C1184" i="1"/>
  <c r="G1184" i="1" s="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G1166" i="1"/>
  <c r="D1166" i="1"/>
  <c r="C1166" i="1"/>
  <c r="H1166" i="1" s="1"/>
  <c r="D1165" i="1"/>
  <c r="G1165" i="1" s="1"/>
  <c r="C1165" i="1"/>
  <c r="D1164" i="1"/>
  <c r="C1164" i="1"/>
  <c r="D1163" i="1"/>
  <c r="C1163" i="1"/>
  <c r="H1163" i="1" s="1"/>
  <c r="G1162" i="1"/>
  <c r="D1162" i="1"/>
  <c r="C1162" i="1"/>
  <c r="H1162" i="1" s="1"/>
  <c r="G1161" i="1"/>
  <c r="D1161" i="1"/>
  <c r="C1161" i="1"/>
  <c r="H1161" i="1" s="1"/>
  <c r="D1160" i="1"/>
  <c r="C1160" i="1"/>
  <c r="D1159" i="1"/>
  <c r="C1159" i="1"/>
  <c r="H1159" i="1" s="1"/>
  <c r="G1158" i="1"/>
  <c r="D1158" i="1"/>
  <c r="C1158" i="1"/>
  <c r="H1158" i="1" s="1"/>
  <c r="C1157" i="1"/>
  <c r="D1156" i="1"/>
  <c r="C1156" i="1"/>
  <c r="H1155" i="1"/>
  <c r="D1155" i="1"/>
  <c r="C1155" i="1"/>
  <c r="G1155" i="1" s="1"/>
  <c r="C1154" i="1"/>
  <c r="D1151" i="1"/>
  <c r="C1151" i="1"/>
  <c r="D1150" i="1"/>
  <c r="C1150" i="1"/>
  <c r="H1150" i="1" s="1"/>
  <c r="G1149" i="1"/>
  <c r="D1149" i="1"/>
  <c r="C1149" i="1"/>
  <c r="H1149" i="1" s="1"/>
  <c r="G1148" i="1"/>
  <c r="D1148" i="1"/>
  <c r="C1148" i="1"/>
  <c r="D1147" i="1"/>
  <c r="C1147" i="1"/>
  <c r="D1146" i="1"/>
  <c r="C1146" i="1"/>
  <c r="H1146" i="1" s="1"/>
  <c r="G1145" i="1"/>
  <c r="D1145" i="1"/>
  <c r="C1145" i="1"/>
  <c r="H1145" i="1" s="1"/>
  <c r="G1144" i="1"/>
  <c r="D1144" i="1"/>
  <c r="C1144" i="1"/>
  <c r="H1144" i="1" s="1"/>
  <c r="D1143" i="1"/>
  <c r="C1143" i="1"/>
  <c r="D1142" i="1"/>
  <c r="C1142" i="1"/>
  <c r="H1142" i="1" s="1"/>
  <c r="G1141" i="1"/>
  <c r="D1141" i="1"/>
  <c r="C1141" i="1"/>
  <c r="H1141" i="1" s="1"/>
  <c r="G1140" i="1"/>
  <c r="D1140" i="1"/>
  <c r="C1140" i="1"/>
  <c r="H1140" i="1" s="1"/>
  <c r="D1139" i="1"/>
  <c r="C1139" i="1"/>
  <c r="D1138" i="1"/>
  <c r="C1138" i="1"/>
  <c r="H1138" i="1" s="1"/>
  <c r="G1137" i="1"/>
  <c r="D1137" i="1"/>
  <c r="C1137" i="1"/>
  <c r="H1137" i="1" s="1"/>
  <c r="G1136" i="1"/>
  <c r="D1136" i="1"/>
  <c r="C1136" i="1"/>
  <c r="H1136" i="1" s="1"/>
  <c r="D1135" i="1"/>
  <c r="C1135" i="1"/>
  <c r="D1134" i="1"/>
  <c r="C1134" i="1"/>
  <c r="H1134" i="1" s="1"/>
  <c r="G1133" i="1"/>
  <c r="D1133" i="1"/>
  <c r="C1133" i="1"/>
  <c r="H1133" i="1" s="1"/>
  <c r="G1132" i="1"/>
  <c r="D1132" i="1"/>
  <c r="C1132" i="1"/>
  <c r="H1132" i="1" s="1"/>
  <c r="D1131" i="1"/>
  <c r="C1131" i="1"/>
  <c r="D1130" i="1"/>
  <c r="C1130" i="1"/>
  <c r="H1130" i="1" s="1"/>
  <c r="G1129" i="1"/>
  <c r="D1129" i="1"/>
  <c r="C1129" i="1"/>
  <c r="H1129" i="1" s="1"/>
  <c r="G1128" i="1"/>
  <c r="D1128" i="1"/>
  <c r="C1128" i="1"/>
  <c r="H1128" i="1" s="1"/>
  <c r="D1127" i="1"/>
  <c r="C1127" i="1"/>
  <c r="D1126" i="1"/>
  <c r="C1126" i="1"/>
  <c r="H1126" i="1" s="1"/>
  <c r="G1125" i="1"/>
  <c r="D1125" i="1"/>
  <c r="C1125" i="1"/>
  <c r="H1125" i="1" s="1"/>
  <c r="G1124" i="1"/>
  <c r="D1124" i="1"/>
  <c r="C1124" i="1"/>
  <c r="D1123" i="1"/>
  <c r="C1123" i="1"/>
  <c r="D1122" i="1"/>
  <c r="C1122" i="1"/>
  <c r="H1122" i="1" s="1"/>
  <c r="G1121" i="1"/>
  <c r="D1121" i="1"/>
  <c r="C1121" i="1"/>
  <c r="H1121" i="1" s="1"/>
  <c r="G1120" i="1"/>
  <c r="D1120" i="1"/>
  <c r="C1120" i="1"/>
  <c r="H1120" i="1" s="1"/>
  <c r="D1119" i="1"/>
  <c r="C1119" i="1"/>
  <c r="D1118" i="1"/>
  <c r="C1118" i="1"/>
  <c r="H1118" i="1" s="1"/>
  <c r="G1117" i="1"/>
  <c r="D1117" i="1"/>
  <c r="C1117" i="1"/>
  <c r="H1117" i="1" s="1"/>
  <c r="G1116" i="1"/>
  <c r="D1116" i="1"/>
  <c r="C1116" i="1"/>
  <c r="H1116" i="1" s="1"/>
  <c r="D1115" i="1"/>
  <c r="C1115" i="1"/>
  <c r="D1114" i="1"/>
  <c r="C1114" i="1"/>
  <c r="H1114" i="1" s="1"/>
  <c r="G1113" i="1"/>
  <c r="D1113" i="1"/>
  <c r="C1113" i="1"/>
  <c r="H1113" i="1" s="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7" i="1"/>
  <c r="C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D1033" i="1"/>
  <c r="H1033" i="1" s="1"/>
  <c r="C1033" i="1"/>
  <c r="H1032" i="1"/>
  <c r="D1032" i="1"/>
  <c r="C1032" i="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D1018" i="1"/>
  <c r="H1018" i="1" s="1"/>
  <c r="C1018" i="1"/>
  <c r="G1018" i="1" s="1"/>
  <c r="H1017" i="1"/>
  <c r="D1017" i="1"/>
  <c r="C1017" i="1"/>
  <c r="G1017" i="1" s="1"/>
  <c r="H1016" i="1"/>
  <c r="D1016" i="1"/>
  <c r="C1016" i="1"/>
  <c r="G1016" i="1" s="1"/>
  <c r="D1015" i="1"/>
  <c r="H1015" i="1" s="1"/>
  <c r="C1015" i="1"/>
  <c r="D1014" i="1"/>
  <c r="H1014" i="1" s="1"/>
  <c r="C1014" i="1"/>
  <c r="G1014" i="1" s="1"/>
  <c r="D1013" i="1"/>
  <c r="H1013" i="1" s="1"/>
  <c r="C1013" i="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D1006" i="1"/>
  <c r="H1006" i="1" s="1"/>
  <c r="C1006" i="1"/>
  <c r="G1006" i="1" s="1"/>
  <c r="H1005" i="1"/>
  <c r="D1005" i="1"/>
  <c r="C1005" i="1"/>
  <c r="H1004" i="1"/>
  <c r="D1004" i="1"/>
  <c r="C1004" i="1"/>
  <c r="D1003" i="1"/>
  <c r="H1003" i="1" s="1"/>
  <c r="C1003" i="1"/>
  <c r="H1002" i="1"/>
  <c r="D1002" i="1"/>
  <c r="C1002" i="1"/>
  <c r="G1002" i="1" s="1"/>
  <c r="H1001" i="1"/>
  <c r="D1001" i="1"/>
  <c r="C1001" i="1"/>
  <c r="G1001" i="1" s="1"/>
  <c r="H1000" i="1"/>
  <c r="D1000" i="1"/>
  <c r="C1000" i="1"/>
  <c r="H999" i="1"/>
  <c r="D999" i="1"/>
  <c r="C999" i="1"/>
  <c r="G999" i="1" s="1"/>
  <c r="D998" i="1"/>
  <c r="H998" i="1" s="1"/>
  <c r="C998" i="1"/>
  <c r="G998" i="1" s="1"/>
  <c r="D997" i="1"/>
  <c r="H997" i="1" s="1"/>
  <c r="C997" i="1"/>
  <c r="D996" i="1"/>
  <c r="H996" i="1" s="1"/>
  <c r="C996" i="1"/>
  <c r="D995" i="1"/>
  <c r="H995" i="1" s="1"/>
  <c r="C995" i="1"/>
  <c r="D994" i="1"/>
  <c r="H994" i="1" s="1"/>
  <c r="C994" i="1"/>
  <c r="G994" i="1" s="1"/>
  <c r="D993" i="1"/>
  <c r="H993" i="1" s="1"/>
  <c r="C993" i="1"/>
  <c r="H992" i="1"/>
  <c r="D992" i="1"/>
  <c r="C992" i="1"/>
  <c r="C991" i="1"/>
  <c r="D989" i="1"/>
  <c r="H989" i="1" s="1"/>
  <c r="C989" i="1"/>
  <c r="H988" i="1"/>
  <c r="D988" i="1"/>
  <c r="C988" i="1"/>
  <c r="G988" i="1" s="1"/>
  <c r="H987" i="1"/>
  <c r="D987" i="1"/>
  <c r="C987" i="1"/>
  <c r="H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H644" i="1" s="1"/>
  <c r="C644" i="1"/>
  <c r="D643" i="1"/>
  <c r="H643" i="1" s="1"/>
  <c r="C643" i="1"/>
  <c r="G642" i="1"/>
  <c r="D642" i="1"/>
  <c r="H642" i="1" s="1"/>
  <c r="C642" i="1"/>
  <c r="D641" i="1"/>
  <c r="H641" i="1" s="1"/>
  <c r="C641" i="1"/>
  <c r="C638" i="1"/>
  <c r="C637" i="1"/>
  <c r="G632" i="1"/>
  <c r="D632" i="1"/>
  <c r="H632" i="1" s="1"/>
  <c r="C632" i="1"/>
  <c r="D631" i="1"/>
  <c r="H631" i="1" s="1"/>
  <c r="C631" i="1"/>
  <c r="G628" i="1"/>
  <c r="D628" i="1"/>
  <c r="H628" i="1" s="1"/>
  <c r="C628" i="1"/>
  <c r="D627" i="1"/>
  <c r="H627" i="1" s="1"/>
  <c r="C627" i="1"/>
  <c r="G626" i="1"/>
  <c r="D626" i="1"/>
  <c r="H626" i="1" s="1"/>
  <c r="C626" i="1"/>
  <c r="G625" i="1"/>
  <c r="D625" i="1"/>
  <c r="H625" i="1" s="1"/>
  <c r="C625" i="1"/>
  <c r="G624" i="1"/>
  <c r="D624" i="1"/>
  <c r="H624" i="1" s="1"/>
  <c r="C624" i="1"/>
  <c r="D623" i="1"/>
  <c r="H623" i="1" s="1"/>
  <c r="C623" i="1"/>
  <c r="G622" i="1"/>
  <c r="D622" i="1"/>
  <c r="H622" i="1" s="1"/>
  <c r="C622" i="1"/>
  <c r="G621" i="1"/>
  <c r="D621" i="1"/>
  <c r="H621" i="1" s="1"/>
  <c r="C621" i="1"/>
  <c r="G620" i="1"/>
  <c r="D620" i="1"/>
  <c r="H620" i="1" s="1"/>
  <c r="C620" i="1"/>
  <c r="D619" i="1"/>
  <c r="G618" i="1"/>
  <c r="D618" i="1"/>
  <c r="H618" i="1" s="1"/>
  <c r="C618" i="1"/>
  <c r="G617" i="1"/>
  <c r="D617" i="1"/>
  <c r="H617" i="1" s="1"/>
  <c r="C617" i="1"/>
  <c r="D616" i="1"/>
  <c r="H616" i="1" s="1"/>
  <c r="C616" i="1"/>
  <c r="G615" i="1"/>
  <c r="D615" i="1"/>
  <c r="H615" i="1" s="1"/>
  <c r="C615" i="1"/>
  <c r="G614" i="1"/>
  <c r="D614" i="1"/>
  <c r="H614" i="1" s="1"/>
  <c r="C614" i="1"/>
  <c r="G613" i="1"/>
  <c r="D613" i="1"/>
  <c r="H613" i="1" s="1"/>
  <c r="C613" i="1"/>
  <c r="D612" i="1"/>
  <c r="H612" i="1" s="1"/>
  <c r="C612" i="1"/>
  <c r="G611" i="1"/>
  <c r="D611" i="1"/>
  <c r="H611" i="1" s="1"/>
  <c r="C611" i="1"/>
  <c r="G610" i="1"/>
  <c r="D610" i="1"/>
  <c r="H610" i="1" s="1"/>
  <c r="C610" i="1"/>
  <c r="G609" i="1"/>
  <c r="D609" i="1"/>
  <c r="H609" i="1" s="1"/>
  <c r="C609" i="1"/>
  <c r="D608" i="1"/>
  <c r="H608" i="1" s="1"/>
  <c r="C608" i="1"/>
  <c r="G607" i="1"/>
  <c r="D607" i="1"/>
  <c r="H607" i="1" s="1"/>
  <c r="C607" i="1"/>
  <c r="G606" i="1"/>
  <c r="D606" i="1"/>
  <c r="H606" i="1" s="1"/>
  <c r="C606" i="1"/>
  <c r="G605" i="1"/>
  <c r="D605" i="1"/>
  <c r="H605" i="1" s="1"/>
  <c r="C605" i="1"/>
  <c r="D604" i="1"/>
  <c r="H604" i="1" s="1"/>
  <c r="C604" i="1"/>
  <c r="G603" i="1"/>
  <c r="D603" i="1"/>
  <c r="H603" i="1" s="1"/>
  <c r="C603" i="1"/>
  <c r="G602" i="1"/>
  <c r="D602" i="1"/>
  <c r="H602" i="1" s="1"/>
  <c r="C602" i="1"/>
  <c r="G601" i="1"/>
  <c r="D601" i="1"/>
  <c r="H601" i="1" s="1"/>
  <c r="C601" i="1"/>
  <c r="D600" i="1"/>
  <c r="H600" i="1" s="1"/>
  <c r="C600" i="1"/>
  <c r="G599" i="1"/>
  <c r="D599" i="1"/>
  <c r="H599" i="1" s="1"/>
  <c r="C599" i="1"/>
  <c r="G598" i="1"/>
  <c r="D598" i="1"/>
  <c r="H598" i="1" s="1"/>
  <c r="C598" i="1"/>
  <c r="G597" i="1"/>
  <c r="D597" i="1"/>
  <c r="H597" i="1" s="1"/>
  <c r="C597" i="1"/>
  <c r="D596" i="1"/>
  <c r="H596" i="1" s="1"/>
  <c r="C596" i="1"/>
  <c r="G595" i="1"/>
  <c r="D595" i="1"/>
  <c r="H595" i="1" s="1"/>
  <c r="C595" i="1"/>
  <c r="G594" i="1"/>
  <c r="D594" i="1"/>
  <c r="H594" i="1" s="1"/>
  <c r="C594" i="1"/>
  <c r="G593" i="1"/>
  <c r="D593" i="1"/>
  <c r="H593" i="1" s="1"/>
  <c r="C593" i="1"/>
  <c r="D592" i="1"/>
  <c r="H592" i="1" s="1"/>
  <c r="C592" i="1"/>
  <c r="G591" i="1"/>
  <c r="D591" i="1"/>
  <c r="H591" i="1" s="1"/>
  <c r="C591" i="1"/>
  <c r="G590" i="1"/>
  <c r="D590" i="1"/>
  <c r="H590" i="1" s="1"/>
  <c r="C590" i="1"/>
  <c r="G589" i="1"/>
  <c r="D589" i="1"/>
  <c r="H589" i="1" s="1"/>
  <c r="C589" i="1"/>
  <c r="D588" i="1"/>
  <c r="H588" i="1" s="1"/>
  <c r="C588" i="1"/>
  <c r="D587" i="1"/>
  <c r="G586" i="1"/>
  <c r="D586" i="1"/>
  <c r="H586" i="1" s="1"/>
  <c r="C586" i="1"/>
  <c r="D585" i="1"/>
  <c r="H585" i="1" s="1"/>
  <c r="C585" i="1"/>
  <c r="G584" i="1"/>
  <c r="D584" i="1"/>
  <c r="H584" i="1" s="1"/>
  <c r="C584" i="1"/>
  <c r="G583" i="1"/>
  <c r="D583" i="1"/>
  <c r="H583" i="1" s="1"/>
  <c r="C583" i="1"/>
  <c r="G582" i="1"/>
  <c r="D582" i="1"/>
  <c r="H582" i="1" s="1"/>
  <c r="C582" i="1"/>
  <c r="D581" i="1"/>
  <c r="H581" i="1" s="1"/>
  <c r="C581" i="1"/>
  <c r="G580" i="1"/>
  <c r="D580" i="1"/>
  <c r="H580" i="1" s="1"/>
  <c r="C580" i="1"/>
  <c r="G579" i="1"/>
  <c r="D579" i="1"/>
  <c r="H579" i="1" s="1"/>
  <c r="C579" i="1"/>
  <c r="G578" i="1"/>
  <c r="D578" i="1"/>
  <c r="H578" i="1" s="1"/>
  <c r="C578" i="1"/>
  <c r="D577" i="1"/>
  <c r="H577" i="1" s="1"/>
  <c r="C577" i="1"/>
  <c r="G576" i="1"/>
  <c r="D576" i="1"/>
  <c r="H576" i="1" s="1"/>
  <c r="C576" i="1"/>
  <c r="G575" i="1"/>
  <c r="D575" i="1"/>
  <c r="H575" i="1" s="1"/>
  <c r="C575" i="1"/>
  <c r="G573" i="1"/>
  <c r="D573" i="1"/>
  <c r="H573" i="1" s="1"/>
  <c r="C573" i="1"/>
  <c r="G572" i="1"/>
  <c r="D572" i="1"/>
  <c r="H572" i="1" s="1"/>
  <c r="C572" i="1"/>
  <c r="G571" i="1"/>
  <c r="D571" i="1"/>
  <c r="H571" i="1" s="1"/>
  <c r="C571" i="1"/>
  <c r="D570" i="1"/>
  <c r="H570" i="1" s="1"/>
  <c r="C570" i="1"/>
  <c r="G569" i="1"/>
  <c r="D569" i="1"/>
  <c r="H569" i="1" s="1"/>
  <c r="C569" i="1"/>
  <c r="G568" i="1"/>
  <c r="D568" i="1"/>
  <c r="H568" i="1" s="1"/>
  <c r="C568" i="1"/>
  <c r="G567" i="1"/>
  <c r="D567" i="1"/>
  <c r="H567" i="1" s="1"/>
  <c r="C567" i="1"/>
  <c r="D566" i="1"/>
  <c r="H566" i="1" s="1"/>
  <c r="C566" i="1"/>
  <c r="G565" i="1"/>
  <c r="D565" i="1"/>
  <c r="H565" i="1" s="1"/>
  <c r="C565" i="1"/>
  <c r="G564" i="1"/>
  <c r="D564" i="1"/>
  <c r="H564" i="1" s="1"/>
  <c r="C564" i="1"/>
  <c r="G563" i="1"/>
  <c r="D563" i="1"/>
  <c r="H563" i="1" s="1"/>
  <c r="C563" i="1"/>
  <c r="D562" i="1"/>
  <c r="H562" i="1" s="1"/>
  <c r="C562" i="1"/>
  <c r="D561" i="1"/>
  <c r="G560" i="1"/>
  <c r="D560" i="1"/>
  <c r="H560" i="1" s="1"/>
  <c r="C560" i="1"/>
  <c r="D559" i="1"/>
  <c r="H559" i="1" s="1"/>
  <c r="C559" i="1"/>
  <c r="G558" i="1"/>
  <c r="D558" i="1"/>
  <c r="H558" i="1" s="1"/>
  <c r="C558" i="1"/>
  <c r="G557" i="1"/>
  <c r="D557" i="1"/>
  <c r="H557" i="1" s="1"/>
  <c r="C557" i="1"/>
  <c r="G556" i="1"/>
  <c r="D556" i="1"/>
  <c r="H556" i="1" s="1"/>
  <c r="C556" i="1"/>
  <c r="D555" i="1"/>
  <c r="H555" i="1" s="1"/>
  <c r="C555" i="1"/>
  <c r="G554" i="1"/>
  <c r="D554" i="1"/>
  <c r="H554" i="1" s="1"/>
  <c r="C554" i="1"/>
  <c r="G553" i="1"/>
  <c r="D553" i="1"/>
  <c r="H553" i="1" s="1"/>
  <c r="C553" i="1"/>
  <c r="G552" i="1"/>
  <c r="D552" i="1"/>
  <c r="H552" i="1" s="1"/>
  <c r="C552" i="1"/>
  <c r="D551" i="1"/>
  <c r="H551" i="1" s="1"/>
  <c r="C551" i="1"/>
  <c r="G550" i="1"/>
  <c r="D550" i="1"/>
  <c r="H550" i="1" s="1"/>
  <c r="C550" i="1"/>
  <c r="G549" i="1"/>
  <c r="D549" i="1"/>
  <c r="H549" i="1" s="1"/>
  <c r="C549" i="1"/>
  <c r="G548" i="1"/>
  <c r="D548" i="1"/>
  <c r="H548" i="1" s="1"/>
  <c r="C548" i="1"/>
  <c r="D547" i="1"/>
  <c r="H547" i="1" s="1"/>
  <c r="C547" i="1"/>
  <c r="G546" i="1"/>
  <c r="D546" i="1"/>
  <c r="H546" i="1" s="1"/>
  <c r="C546" i="1"/>
  <c r="G545" i="1"/>
  <c r="D545" i="1"/>
  <c r="H545" i="1" s="1"/>
  <c r="C545" i="1"/>
  <c r="G544" i="1"/>
  <c r="D544" i="1"/>
  <c r="H544" i="1" s="1"/>
  <c r="C544" i="1"/>
  <c r="D543" i="1"/>
  <c r="H543" i="1" s="1"/>
  <c r="C543" i="1"/>
  <c r="G542" i="1"/>
  <c r="D542" i="1"/>
  <c r="H542" i="1" s="1"/>
  <c r="C542" i="1"/>
  <c r="G541" i="1"/>
  <c r="D541" i="1"/>
  <c r="H541" i="1" s="1"/>
  <c r="C541" i="1"/>
  <c r="G540" i="1"/>
  <c r="D540" i="1"/>
  <c r="H540" i="1" s="1"/>
  <c r="C540" i="1"/>
  <c r="D539" i="1"/>
  <c r="H539" i="1" s="1"/>
  <c r="C539" i="1"/>
  <c r="G538" i="1"/>
  <c r="D538" i="1"/>
  <c r="H538" i="1" s="1"/>
  <c r="C538" i="1"/>
  <c r="G537" i="1"/>
  <c r="D537" i="1"/>
  <c r="H537" i="1" s="1"/>
  <c r="C537" i="1"/>
  <c r="G536" i="1"/>
  <c r="D536" i="1"/>
  <c r="H536" i="1" s="1"/>
  <c r="C536" i="1"/>
  <c r="D535" i="1"/>
  <c r="H535" i="1" s="1"/>
  <c r="C535" i="1"/>
  <c r="G534" i="1"/>
  <c r="D534" i="1"/>
  <c r="H534" i="1" s="1"/>
  <c r="C534" i="1"/>
  <c r="G533" i="1"/>
  <c r="D533" i="1"/>
  <c r="H533" i="1" s="1"/>
  <c r="C533" i="1"/>
  <c r="G532" i="1"/>
  <c r="D532" i="1"/>
  <c r="H532" i="1" s="1"/>
  <c r="C532" i="1"/>
  <c r="D531" i="1"/>
  <c r="H531" i="1" s="1"/>
  <c r="C531" i="1"/>
  <c r="G530" i="1"/>
  <c r="D530" i="1"/>
  <c r="H530" i="1" s="1"/>
  <c r="C530" i="1"/>
  <c r="G529" i="1"/>
  <c r="D529" i="1"/>
  <c r="H529" i="1" s="1"/>
  <c r="C529" i="1"/>
  <c r="G528" i="1"/>
  <c r="D528" i="1"/>
  <c r="H528" i="1" s="1"/>
  <c r="C528" i="1"/>
  <c r="D527" i="1"/>
  <c r="H527" i="1" s="1"/>
  <c r="C527" i="1"/>
  <c r="G526" i="1"/>
  <c r="D526" i="1"/>
  <c r="H526" i="1" s="1"/>
  <c r="C526" i="1"/>
  <c r="G525" i="1"/>
  <c r="D525" i="1"/>
  <c r="H525" i="1" s="1"/>
  <c r="C525" i="1"/>
  <c r="G524" i="1"/>
  <c r="D524" i="1"/>
  <c r="H524" i="1" s="1"/>
  <c r="C524" i="1"/>
  <c r="C523" i="1"/>
  <c r="G521" i="1"/>
  <c r="D521" i="1"/>
  <c r="H521" i="1" s="1"/>
  <c r="C521" i="1"/>
  <c r="D520" i="1"/>
  <c r="H520" i="1" s="1"/>
  <c r="C520" i="1"/>
  <c r="G519" i="1"/>
  <c r="D519" i="1"/>
  <c r="H519" i="1" s="1"/>
  <c r="C519" i="1"/>
  <c r="G518" i="1"/>
  <c r="D518" i="1"/>
  <c r="H518" i="1" s="1"/>
  <c r="C518" i="1"/>
  <c r="G517" i="1"/>
  <c r="D517" i="1"/>
  <c r="H517" i="1" s="1"/>
  <c r="C517" i="1"/>
  <c r="D516" i="1"/>
  <c r="H516" i="1" s="1"/>
  <c r="C516" i="1"/>
  <c r="G515" i="1"/>
  <c r="D515" i="1"/>
  <c r="H515" i="1" s="1"/>
  <c r="C515" i="1"/>
  <c r="G514" i="1"/>
  <c r="D514" i="1"/>
  <c r="H514" i="1" s="1"/>
  <c r="C514" i="1"/>
  <c r="G513" i="1"/>
  <c r="D513" i="1"/>
  <c r="H513" i="1" s="1"/>
  <c r="C513" i="1"/>
  <c r="D512" i="1"/>
  <c r="H512" i="1" s="1"/>
  <c r="C512" i="1"/>
  <c r="G511" i="1"/>
  <c r="D511" i="1"/>
  <c r="H511" i="1" s="1"/>
  <c r="C511" i="1"/>
  <c r="G510" i="1"/>
  <c r="D510" i="1"/>
  <c r="H510" i="1" s="1"/>
  <c r="C510" i="1"/>
  <c r="D509" i="1"/>
  <c r="G508" i="1"/>
  <c r="D508" i="1"/>
  <c r="H508" i="1" s="1"/>
  <c r="C508" i="1"/>
  <c r="G507" i="1"/>
  <c r="D507" i="1"/>
  <c r="H507" i="1" s="1"/>
  <c r="C507" i="1"/>
  <c r="G506" i="1"/>
  <c r="D506" i="1"/>
  <c r="H506" i="1" s="1"/>
  <c r="C506" i="1"/>
  <c r="D505" i="1"/>
  <c r="H505" i="1" s="1"/>
  <c r="C505" i="1"/>
  <c r="G504" i="1"/>
  <c r="D504" i="1"/>
  <c r="H504" i="1" s="1"/>
  <c r="C504" i="1"/>
  <c r="G503" i="1"/>
  <c r="D503" i="1"/>
  <c r="H503" i="1" s="1"/>
  <c r="C503" i="1"/>
  <c r="G502" i="1"/>
  <c r="D502" i="1"/>
  <c r="H502" i="1" s="1"/>
  <c r="C502" i="1"/>
  <c r="D501" i="1"/>
  <c r="H501" i="1" s="1"/>
  <c r="C501" i="1"/>
  <c r="G500" i="1"/>
  <c r="D500" i="1"/>
  <c r="H500" i="1" s="1"/>
  <c r="C500" i="1"/>
  <c r="G499" i="1"/>
  <c r="D499" i="1"/>
  <c r="H499" i="1" s="1"/>
  <c r="C499" i="1"/>
  <c r="G498" i="1"/>
  <c r="D498" i="1"/>
  <c r="H498" i="1" s="1"/>
  <c r="C498" i="1"/>
  <c r="D497" i="1"/>
  <c r="H497" i="1" s="1"/>
  <c r="C497" i="1"/>
  <c r="G496" i="1"/>
  <c r="D496" i="1"/>
  <c r="H496" i="1" s="1"/>
  <c r="C496" i="1"/>
  <c r="G495" i="1"/>
  <c r="D495" i="1"/>
  <c r="H495" i="1" s="1"/>
  <c r="C495" i="1"/>
  <c r="G494" i="1"/>
  <c r="D494" i="1"/>
  <c r="H494" i="1" s="1"/>
  <c r="C494" i="1"/>
  <c r="D493" i="1"/>
  <c r="H493" i="1" s="1"/>
  <c r="C493" i="1"/>
  <c r="G492" i="1"/>
  <c r="D492" i="1"/>
  <c r="H492" i="1" s="1"/>
  <c r="C492" i="1"/>
  <c r="G491" i="1"/>
  <c r="D491" i="1"/>
  <c r="H491" i="1" s="1"/>
  <c r="C491" i="1"/>
  <c r="G490" i="1"/>
  <c r="D490" i="1"/>
  <c r="H490" i="1" s="1"/>
  <c r="C490" i="1"/>
  <c r="D489" i="1"/>
  <c r="H489" i="1" s="1"/>
  <c r="C489" i="1"/>
  <c r="G488" i="1"/>
  <c r="D488" i="1"/>
  <c r="H488" i="1" s="1"/>
  <c r="C488" i="1"/>
  <c r="G487" i="1"/>
  <c r="D487" i="1"/>
  <c r="H487" i="1" s="1"/>
  <c r="C487" i="1"/>
  <c r="G486" i="1"/>
  <c r="D486" i="1"/>
  <c r="H486" i="1" s="1"/>
  <c r="C486" i="1"/>
  <c r="D485" i="1"/>
  <c r="H485" i="1" s="1"/>
  <c r="C485" i="1"/>
  <c r="G484" i="1"/>
  <c r="D484" i="1"/>
  <c r="H484" i="1" s="1"/>
  <c r="C484" i="1"/>
  <c r="G483" i="1"/>
  <c r="D483" i="1"/>
  <c r="H483" i="1" s="1"/>
  <c r="C483" i="1"/>
  <c r="G482" i="1"/>
  <c r="D482" i="1"/>
  <c r="H482" i="1" s="1"/>
  <c r="C482" i="1"/>
  <c r="D481" i="1"/>
  <c r="H481" i="1" s="1"/>
  <c r="C481" i="1"/>
  <c r="G480" i="1"/>
  <c r="D480" i="1"/>
  <c r="H480" i="1" s="1"/>
  <c r="C480" i="1"/>
  <c r="G479" i="1"/>
  <c r="D479" i="1"/>
  <c r="H479" i="1" s="1"/>
  <c r="C479" i="1"/>
  <c r="D478" i="1"/>
  <c r="G477" i="1"/>
  <c r="D477" i="1"/>
  <c r="H477" i="1" s="1"/>
  <c r="C477" i="1"/>
  <c r="G476" i="1"/>
  <c r="D476" i="1"/>
  <c r="H476" i="1" s="1"/>
  <c r="C476" i="1"/>
  <c r="G475" i="1"/>
  <c r="D475" i="1"/>
  <c r="H475" i="1" s="1"/>
  <c r="C475" i="1"/>
  <c r="D474" i="1"/>
  <c r="H474" i="1" s="1"/>
  <c r="C474" i="1"/>
  <c r="G473" i="1"/>
  <c r="D473" i="1"/>
  <c r="H473" i="1" s="1"/>
  <c r="C473" i="1"/>
  <c r="G472" i="1"/>
  <c r="D472" i="1"/>
  <c r="H472" i="1" s="1"/>
  <c r="C472" i="1"/>
  <c r="G471" i="1"/>
  <c r="D471" i="1"/>
  <c r="H471" i="1" s="1"/>
  <c r="C471" i="1"/>
  <c r="D470" i="1"/>
  <c r="H470" i="1" s="1"/>
  <c r="C470" i="1"/>
  <c r="G469" i="1"/>
  <c r="D469" i="1"/>
  <c r="H469" i="1" s="1"/>
  <c r="C469" i="1"/>
  <c r="G468" i="1"/>
  <c r="D468" i="1"/>
  <c r="H468" i="1" s="1"/>
  <c r="C468" i="1"/>
  <c r="G467" i="1"/>
  <c r="D467" i="1"/>
  <c r="H467" i="1" s="1"/>
  <c r="C467" i="1"/>
  <c r="D466" i="1"/>
  <c r="H466" i="1" s="1"/>
  <c r="C466" i="1"/>
  <c r="G465" i="1"/>
  <c r="D465" i="1"/>
  <c r="H465" i="1" s="1"/>
  <c r="C465" i="1"/>
  <c r="G464" i="1"/>
  <c r="D464" i="1"/>
  <c r="H464" i="1" s="1"/>
  <c r="C464" i="1"/>
  <c r="G463" i="1"/>
  <c r="D463" i="1"/>
  <c r="H463" i="1" s="1"/>
  <c r="C463" i="1"/>
  <c r="D462" i="1"/>
  <c r="H462" i="1" s="1"/>
  <c r="C462" i="1"/>
  <c r="G461" i="1"/>
  <c r="D461" i="1"/>
  <c r="H461" i="1" s="1"/>
  <c r="C461" i="1"/>
  <c r="G460" i="1"/>
  <c r="D460" i="1"/>
  <c r="H460" i="1" s="1"/>
  <c r="C460" i="1"/>
  <c r="G459" i="1"/>
  <c r="D459" i="1"/>
  <c r="H459" i="1" s="1"/>
  <c r="C459" i="1"/>
  <c r="D458" i="1"/>
  <c r="H458" i="1" s="1"/>
  <c r="C458" i="1"/>
  <c r="G457" i="1"/>
  <c r="D457" i="1"/>
  <c r="H457" i="1" s="1"/>
  <c r="C457" i="1"/>
  <c r="G456" i="1"/>
  <c r="D456" i="1"/>
  <c r="H456" i="1" s="1"/>
  <c r="C456" i="1"/>
  <c r="G455" i="1"/>
  <c r="D455" i="1"/>
  <c r="H455" i="1" s="1"/>
  <c r="C455" i="1"/>
  <c r="D454" i="1"/>
  <c r="H454" i="1" s="1"/>
  <c r="C454" i="1"/>
  <c r="C453" i="1"/>
  <c r="G452" i="1"/>
  <c r="D452" i="1"/>
  <c r="H452" i="1" s="1"/>
  <c r="C452" i="1"/>
  <c r="G451" i="1"/>
  <c r="D451" i="1"/>
  <c r="H451" i="1" s="1"/>
  <c r="C451" i="1"/>
  <c r="D450" i="1"/>
  <c r="H450" i="1" s="1"/>
  <c r="C450" i="1"/>
  <c r="G449" i="1"/>
  <c r="D449" i="1"/>
  <c r="H449" i="1" s="1"/>
  <c r="C449" i="1"/>
  <c r="G448" i="1"/>
  <c r="D448" i="1"/>
  <c r="H448" i="1" s="1"/>
  <c r="C448" i="1"/>
  <c r="G447" i="1"/>
  <c r="D447" i="1"/>
  <c r="H447" i="1" s="1"/>
  <c r="C447" i="1"/>
  <c r="D446" i="1"/>
  <c r="H446" i="1" s="1"/>
  <c r="C446" i="1"/>
  <c r="G445" i="1"/>
  <c r="D445" i="1"/>
  <c r="H445" i="1" s="1"/>
  <c r="C445" i="1"/>
  <c r="G444" i="1"/>
  <c r="D444" i="1"/>
  <c r="H444" i="1" s="1"/>
  <c r="C444" i="1"/>
  <c r="G443" i="1"/>
  <c r="D443" i="1"/>
  <c r="H443" i="1" s="1"/>
  <c r="C443" i="1"/>
  <c r="D442" i="1"/>
  <c r="H442" i="1" s="1"/>
  <c r="C442" i="1"/>
  <c r="G441" i="1"/>
  <c r="D441" i="1"/>
  <c r="H441" i="1" s="1"/>
  <c r="C441" i="1"/>
  <c r="G440" i="1"/>
  <c r="D440" i="1"/>
  <c r="H440" i="1" s="1"/>
  <c r="C440" i="1"/>
  <c r="G439" i="1"/>
  <c r="D439" i="1"/>
  <c r="H439" i="1" s="1"/>
  <c r="C439" i="1"/>
  <c r="D438" i="1"/>
  <c r="H438" i="1" s="1"/>
  <c r="C438" i="1"/>
  <c r="G437" i="1"/>
  <c r="D437" i="1"/>
  <c r="H437" i="1" s="1"/>
  <c r="C437" i="1"/>
  <c r="G436" i="1"/>
  <c r="D436" i="1"/>
  <c r="H436" i="1" s="1"/>
  <c r="C436" i="1"/>
  <c r="G435" i="1"/>
  <c r="D435" i="1"/>
  <c r="H435" i="1" s="1"/>
  <c r="C435" i="1"/>
  <c r="D434" i="1"/>
  <c r="H434" i="1" s="1"/>
  <c r="C434" i="1"/>
  <c r="G433" i="1"/>
  <c r="D433" i="1"/>
  <c r="H433" i="1" s="1"/>
  <c r="C433" i="1"/>
  <c r="G432" i="1"/>
  <c r="D432" i="1"/>
  <c r="H432" i="1" s="1"/>
  <c r="C432" i="1"/>
  <c r="G431" i="1"/>
  <c r="D431" i="1"/>
  <c r="H431" i="1" s="1"/>
  <c r="C431" i="1"/>
  <c r="D430" i="1"/>
  <c r="H430" i="1" s="1"/>
  <c r="C430" i="1"/>
  <c r="G429" i="1"/>
  <c r="D429" i="1"/>
  <c r="H429" i="1" s="1"/>
  <c r="C429" i="1"/>
  <c r="G428" i="1"/>
  <c r="D428" i="1"/>
  <c r="H428" i="1" s="1"/>
  <c r="C428" i="1"/>
  <c r="G427" i="1"/>
  <c r="D427" i="1"/>
  <c r="H427" i="1" s="1"/>
  <c r="C427" i="1"/>
  <c r="D426" i="1"/>
  <c r="H426" i="1" s="1"/>
  <c r="C426" i="1"/>
  <c r="G425" i="1"/>
  <c r="D425" i="1"/>
  <c r="H425" i="1" s="1"/>
  <c r="C425" i="1"/>
  <c r="G424" i="1"/>
  <c r="D424" i="1"/>
  <c r="H424" i="1" s="1"/>
  <c r="C424" i="1"/>
  <c r="G423" i="1"/>
  <c r="D423" i="1"/>
  <c r="H423" i="1" s="1"/>
  <c r="C423" i="1"/>
  <c r="D422" i="1"/>
  <c r="H422" i="1" s="1"/>
  <c r="C422" i="1"/>
  <c r="G421" i="1"/>
  <c r="D421" i="1"/>
  <c r="H421" i="1" s="1"/>
  <c r="C421" i="1"/>
  <c r="G420" i="1"/>
  <c r="D420" i="1"/>
  <c r="H420" i="1" s="1"/>
  <c r="C420" i="1"/>
  <c r="G419" i="1"/>
  <c r="D419" i="1"/>
  <c r="H419" i="1" s="1"/>
  <c r="C419" i="1"/>
  <c r="D418" i="1"/>
  <c r="H418" i="1" s="1"/>
  <c r="C418" i="1"/>
  <c r="G417" i="1"/>
  <c r="D417" i="1"/>
  <c r="H417" i="1" s="1"/>
  <c r="C417" i="1"/>
  <c r="G416" i="1"/>
  <c r="D416" i="1"/>
  <c r="H416" i="1" s="1"/>
  <c r="C416" i="1"/>
  <c r="D415" i="1"/>
  <c r="G413" i="1"/>
  <c r="D413" i="1"/>
  <c r="H413" i="1" s="1"/>
  <c r="C413" i="1"/>
  <c r="D412" i="1"/>
  <c r="H412" i="1" s="1"/>
  <c r="C412" i="1"/>
  <c r="C411" i="1"/>
  <c r="D406" i="1"/>
  <c r="H406" i="1" s="1"/>
  <c r="C406" i="1"/>
  <c r="D405" i="1"/>
  <c r="H405" i="1" s="1"/>
  <c r="C405" i="1"/>
  <c r="D404" i="1"/>
  <c r="H404" i="1" s="1"/>
  <c r="C404" i="1"/>
  <c r="G401" i="1"/>
  <c r="D401" i="1"/>
  <c r="H401" i="1" s="1"/>
  <c r="C401" i="1"/>
  <c r="G400" i="1"/>
  <c r="D400" i="1"/>
  <c r="H400" i="1" s="1"/>
  <c r="C400" i="1"/>
  <c r="G399"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D307" i="1"/>
  <c r="G307" i="1" s="1"/>
  <c r="C307" i="1"/>
  <c r="D306" i="1"/>
  <c r="G306" i="1" s="1"/>
  <c r="C306"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D294" i="1"/>
  <c r="D292" i="1"/>
  <c r="H292" i="1" s="1"/>
  <c r="C292" i="1"/>
  <c r="D291" i="1"/>
  <c r="H291" i="1" s="1"/>
  <c r="C291" i="1"/>
  <c r="D290" i="1"/>
  <c r="H290" i="1" s="1"/>
  <c r="C290" i="1"/>
  <c r="D289" i="1"/>
  <c r="H289" i="1" s="1"/>
  <c r="C289" i="1"/>
  <c r="D288" i="1"/>
  <c r="H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D263" i="1"/>
  <c r="H263" i="1" s="1"/>
  <c r="C263" i="1"/>
  <c r="D262" i="1"/>
  <c r="H262" i="1" s="1"/>
  <c r="C262" i="1"/>
  <c r="G261" i="1"/>
  <c r="D261" i="1"/>
  <c r="H261" i="1" s="1"/>
  <c r="C261" i="1"/>
  <c r="C260" i="1"/>
  <c r="C259" i="1"/>
  <c r="G258" i="1"/>
  <c r="D258" i="1"/>
  <c r="H258" i="1" s="1"/>
  <c r="C258" i="1"/>
  <c r="G257" i="1"/>
  <c r="D257" i="1"/>
  <c r="H257" i="1" s="1"/>
  <c r="C257" i="1"/>
  <c r="G256" i="1"/>
  <c r="D256" i="1"/>
  <c r="H256" i="1" s="1"/>
  <c r="C256" i="1"/>
  <c r="G255" i="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G248" i="1"/>
  <c r="D248" i="1"/>
  <c r="H248" i="1" s="1"/>
  <c r="C248" i="1"/>
  <c r="G247" i="1"/>
  <c r="D247" i="1"/>
  <c r="H247" i="1" s="1"/>
  <c r="C247" i="1"/>
  <c r="G246" i="1"/>
  <c r="D246" i="1"/>
  <c r="H246" i="1" s="1"/>
  <c r="C246" i="1"/>
  <c r="G245" i="1"/>
  <c r="D245" i="1"/>
  <c r="H245" i="1" s="1"/>
  <c r="C245" i="1"/>
  <c r="G244" i="1"/>
  <c r="D244" i="1"/>
  <c r="H244" i="1" s="1"/>
  <c r="C244" i="1"/>
  <c r="G243" i="1"/>
  <c r="D243" i="1"/>
  <c r="H243" i="1" s="1"/>
  <c r="C243" i="1"/>
  <c r="G242" i="1"/>
  <c r="D242" i="1"/>
  <c r="H242" i="1" s="1"/>
  <c r="C242" i="1"/>
  <c r="G241" i="1"/>
  <c r="D241" i="1"/>
  <c r="H241" i="1" s="1"/>
  <c r="C241" i="1"/>
  <c r="G240" i="1"/>
  <c r="D240" i="1"/>
  <c r="H240" i="1" s="1"/>
  <c r="C240" i="1"/>
  <c r="G239" i="1"/>
  <c r="D239" i="1"/>
  <c r="H239" i="1" s="1"/>
  <c r="C239" i="1"/>
  <c r="G238" i="1"/>
  <c r="D238" i="1"/>
  <c r="H238" i="1" s="1"/>
  <c r="C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G220" i="1"/>
  <c r="D220" i="1"/>
  <c r="H220" i="1" s="1"/>
  <c r="C220" i="1"/>
  <c r="G219" i="1"/>
  <c r="D219" i="1"/>
  <c r="H219" i="1" s="1"/>
  <c r="C219" i="1"/>
  <c r="G218" i="1"/>
  <c r="D218" i="1"/>
  <c r="H218" i="1" s="1"/>
  <c r="C218" i="1"/>
  <c r="G217" i="1"/>
  <c r="D217" i="1"/>
  <c r="H217" i="1" s="1"/>
  <c r="C217" i="1"/>
  <c r="G216" i="1"/>
  <c r="D216" i="1"/>
  <c r="H216" i="1" s="1"/>
  <c r="C216" i="1"/>
  <c r="G215" i="1"/>
  <c r="D215" i="1"/>
  <c r="H215" i="1" s="1"/>
  <c r="C215" i="1"/>
  <c r="G214" i="1"/>
  <c r="D214" i="1"/>
  <c r="H214" i="1" s="1"/>
  <c r="C214" i="1"/>
  <c r="G213" i="1"/>
  <c r="D213" i="1"/>
  <c r="H213" i="1" s="1"/>
  <c r="C213" i="1"/>
  <c r="G212" i="1"/>
  <c r="D212" i="1"/>
  <c r="H212" i="1" s="1"/>
  <c r="C212" i="1"/>
  <c r="G211" i="1"/>
  <c r="D211" i="1"/>
  <c r="H211" i="1" s="1"/>
  <c r="C211" i="1"/>
  <c r="G210" i="1"/>
  <c r="D210" i="1"/>
  <c r="H210" i="1" s="1"/>
  <c r="C210" i="1"/>
  <c r="G209" i="1"/>
  <c r="D209" i="1"/>
  <c r="H209" i="1" s="1"/>
  <c r="C209" i="1"/>
  <c r="G208" i="1"/>
  <c r="D208" i="1"/>
  <c r="H208" i="1" s="1"/>
  <c r="C208" i="1"/>
  <c r="G207" i="1"/>
  <c r="D207" i="1"/>
  <c r="H207" i="1" s="1"/>
  <c r="C207" i="1"/>
  <c r="G206" i="1"/>
  <c r="D206" i="1"/>
  <c r="H206" i="1" s="1"/>
  <c r="C206" i="1"/>
  <c r="G205" i="1"/>
  <c r="D205" i="1"/>
  <c r="H205" i="1" s="1"/>
  <c r="C205" i="1"/>
  <c r="G204" i="1"/>
  <c r="D204" i="1"/>
  <c r="H204" i="1" s="1"/>
  <c r="C204" i="1"/>
  <c r="G203" i="1"/>
  <c r="D203" i="1"/>
  <c r="H203" i="1" s="1"/>
  <c r="C203" i="1"/>
  <c r="G202" i="1"/>
  <c r="D202" i="1"/>
  <c r="H202" i="1" s="1"/>
  <c r="C202" i="1"/>
  <c r="G201" i="1"/>
  <c r="D201" i="1"/>
  <c r="H201" i="1" s="1"/>
  <c r="C201" i="1"/>
  <c r="G200" i="1"/>
  <c r="D200" i="1"/>
  <c r="H200" i="1" s="1"/>
  <c r="C200" i="1"/>
  <c r="G199" i="1"/>
  <c r="D199" i="1"/>
  <c r="H199" i="1" s="1"/>
  <c r="C199" i="1"/>
  <c r="G198" i="1"/>
  <c r="D198" i="1"/>
  <c r="H198" i="1" s="1"/>
  <c r="C198" i="1"/>
  <c r="G197" i="1"/>
  <c r="D197" i="1"/>
  <c r="H197" i="1" s="1"/>
  <c r="C197" i="1"/>
  <c r="G196" i="1"/>
  <c r="D196" i="1"/>
  <c r="H196" i="1" s="1"/>
  <c r="C196" i="1"/>
  <c r="G195" i="1"/>
  <c r="D195" i="1"/>
  <c r="H195" i="1" s="1"/>
  <c r="C195" i="1"/>
  <c r="G194" i="1"/>
  <c r="D194" i="1"/>
  <c r="H194" i="1" s="1"/>
  <c r="C194" i="1"/>
  <c r="G193" i="1"/>
  <c r="D193" i="1"/>
  <c r="H193" i="1" s="1"/>
  <c r="C193" i="1"/>
  <c r="D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H158" i="1"/>
  <c r="D158" i="1"/>
  <c r="G158" i="1" s="1"/>
  <c r="C158" i="1"/>
  <c r="H157" i="1"/>
  <c r="D157" i="1"/>
  <c r="G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G135" i="1"/>
  <c r="D135" i="1"/>
  <c r="H135" i="1" s="1"/>
  <c r="C135" i="1"/>
  <c r="G134" i="1"/>
  <c r="D134" i="1"/>
  <c r="H134" i="1" s="1"/>
  <c r="C134" i="1"/>
  <c r="G133" i="1"/>
  <c r="D133" i="1"/>
  <c r="H133" i="1" s="1"/>
  <c r="C133" i="1"/>
  <c r="D132" i="1"/>
  <c r="H132" i="1" s="1"/>
  <c r="C132" i="1"/>
  <c r="D131" i="1"/>
  <c r="H131" i="1" s="1"/>
  <c r="C131" i="1"/>
  <c r="C130"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D113" i="1"/>
  <c r="G113" i="1" s="1"/>
  <c r="C113" i="1"/>
  <c r="H112" i="1"/>
  <c r="D112" i="1"/>
  <c r="G112" i="1" s="1"/>
  <c r="C112" i="1"/>
  <c r="H111" i="1"/>
  <c r="D111" i="1"/>
  <c r="G111" i="1" s="1"/>
  <c r="C111" i="1"/>
  <c r="H110"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H103" i="1"/>
  <c r="D103" i="1"/>
  <c r="G103" i="1" s="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D66" i="1"/>
  <c r="G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G45" i="1"/>
  <c r="D45" i="1"/>
  <c r="H45" i="1" s="1"/>
  <c r="C45" i="1"/>
  <c r="G44" i="1"/>
  <c r="D44" i="1"/>
  <c r="H44" i="1" s="1"/>
  <c r="C44" i="1"/>
  <c r="G43" i="1"/>
  <c r="D43" i="1"/>
  <c r="H43" i="1" s="1"/>
  <c r="C43" i="1"/>
  <c r="G42" i="1"/>
  <c r="D42" i="1"/>
  <c r="H42" i="1" s="1"/>
  <c r="C42" i="1"/>
  <c r="G41" i="1"/>
  <c r="D41" i="1"/>
  <c r="H41" i="1" s="1"/>
  <c r="C41" i="1"/>
  <c r="D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D1408" i="1" l="1"/>
  <c r="H1453" i="1"/>
  <c r="G1456" i="1"/>
  <c r="G1440" i="1"/>
  <c r="H1437" i="1"/>
  <c r="H1436" i="1"/>
  <c r="G1436" i="1"/>
  <c r="G1580" i="1"/>
  <c r="H1576" i="1"/>
  <c r="G1510" i="1"/>
  <c r="G1492" i="1"/>
  <c r="H1509" i="1"/>
  <c r="H1503" i="1"/>
  <c r="G1502" i="1"/>
  <c r="H1501" i="1"/>
  <c r="G1482" i="1"/>
  <c r="G1486" i="1"/>
  <c r="H1485" i="1"/>
  <c r="G1266" i="1"/>
  <c r="G1265" i="1"/>
  <c r="G1264" i="1"/>
  <c r="G1247" i="1"/>
  <c r="G1244" i="1"/>
  <c r="G1242" i="1"/>
  <c r="G1241" i="1"/>
  <c r="G1240" i="1"/>
  <c r="H1235" i="1"/>
  <c r="G1235" i="1"/>
  <c r="G1236" i="1"/>
  <c r="G1237" i="1"/>
  <c r="G1233" i="1"/>
  <c r="G1232" i="1"/>
  <c r="G1231" i="1"/>
  <c r="H1227" i="1"/>
  <c r="G1229" i="1"/>
  <c r="E245" i="5"/>
  <c r="D1222" i="1" s="1"/>
  <c r="H1222" i="1" s="1"/>
  <c r="F250" i="5"/>
  <c r="G1226" i="1"/>
  <c r="G1225" i="1"/>
  <c r="E283" i="9"/>
  <c r="G1222" i="1"/>
  <c r="F246" i="5"/>
  <c r="D1223" i="1"/>
  <c r="D1216" i="1"/>
  <c r="F239" i="5"/>
  <c r="G1217" i="1"/>
  <c r="H1215" i="1"/>
  <c r="H1165" i="1"/>
  <c r="E293" i="9"/>
  <c r="B293" i="9" s="1"/>
  <c r="G1156" i="1"/>
  <c r="H1148" i="1"/>
  <c r="H1124" i="1"/>
  <c r="E286" i="9"/>
  <c r="B286" i="9" s="1"/>
  <c r="G1033" i="1"/>
  <c r="G1032" i="1"/>
  <c r="G1013" i="1"/>
  <c r="G1015" i="1"/>
  <c r="G1005" i="1"/>
  <c r="G1004" i="1"/>
  <c r="F19" i="5"/>
  <c r="G1003" i="1"/>
  <c r="G1000" i="1"/>
  <c r="G997" i="1"/>
  <c r="G996" i="1"/>
  <c r="G995" i="1"/>
  <c r="G993" i="1"/>
  <c r="E12" i="5"/>
  <c r="D990" i="1" s="1"/>
  <c r="G992" i="1"/>
  <c r="G991" i="1"/>
  <c r="G989" i="1"/>
  <c r="G987" i="1"/>
  <c r="G986" i="1"/>
  <c r="F8" i="5"/>
  <c r="E294" i="9"/>
  <c r="B294" i="9" s="1"/>
  <c r="E296" i="9"/>
  <c r="B296" i="9" s="1"/>
  <c r="E300" i="9"/>
  <c r="B300" i="9" s="1"/>
  <c r="E287" i="9"/>
  <c r="B287" i="9" s="1"/>
  <c r="E27" i="9"/>
  <c r="B27" i="9" s="1"/>
  <c r="B275" i="9"/>
  <c r="G631" i="1"/>
  <c r="G406" i="1"/>
  <c r="G405" i="1"/>
  <c r="E644" i="4"/>
  <c r="D638" i="1" s="1"/>
  <c r="H638" i="1" s="1"/>
  <c r="G411" i="1"/>
  <c r="E643" i="4"/>
  <c r="D637" i="1" s="1"/>
  <c r="H637" i="1" s="1"/>
  <c r="E273" i="9"/>
  <c r="B273" i="9" s="1"/>
  <c r="G641" i="1"/>
  <c r="G644" i="1"/>
  <c r="E363" i="4"/>
  <c r="D358" i="1" s="1"/>
  <c r="H358" i="1" s="1"/>
  <c r="F383" i="4"/>
  <c r="E350" i="4"/>
  <c r="D345" i="1" s="1"/>
  <c r="F363" i="4"/>
  <c r="H307" i="1"/>
  <c r="H306" i="1"/>
  <c r="G262" i="1"/>
  <c r="G263" i="1"/>
  <c r="H259" i="1"/>
  <c r="G259" i="1"/>
  <c r="D260" i="1"/>
  <c r="E45" i="9"/>
  <c r="E44" i="9"/>
  <c r="B44" i="9" s="1"/>
  <c r="E41" i="9"/>
  <c r="B41" i="9" s="1"/>
  <c r="D160" i="1"/>
  <c r="H160" i="1" s="1"/>
  <c r="F159" i="4"/>
  <c r="E40" i="9"/>
  <c r="B40" i="9" s="1"/>
  <c r="B218" i="9"/>
  <c r="G132" i="1"/>
  <c r="D130" i="1"/>
  <c r="G131" i="1"/>
  <c r="F134" i="4"/>
  <c r="F128" i="4"/>
  <c r="E6" i="4"/>
  <c r="D2" i="1" s="1"/>
  <c r="H113" i="1"/>
  <c r="H108" i="1"/>
  <c r="F217" i="9"/>
  <c r="B217" i="9" s="1"/>
  <c r="G70" i="1"/>
  <c r="G71" i="1"/>
  <c r="D46" i="1"/>
  <c r="G64" i="1"/>
  <c r="G65"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160" i="1"/>
  <c r="G1160" i="1"/>
  <c r="G1189" i="1"/>
  <c r="H1189" i="1"/>
  <c r="G1197" i="1"/>
  <c r="H1197" i="1"/>
  <c r="G1205" i="1"/>
  <c r="H1205" i="1"/>
  <c r="G1213" i="1"/>
  <c r="H1213" i="1"/>
  <c r="E412" i="4"/>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121" i="1"/>
  <c r="G122" i="1"/>
  <c r="G123" i="1"/>
  <c r="G124" i="1"/>
  <c r="G125" i="1"/>
  <c r="G126" i="1"/>
  <c r="G127" i="1"/>
  <c r="G12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288" i="1"/>
  <c r="G289" i="1"/>
  <c r="G290" i="1"/>
  <c r="G291" i="1"/>
  <c r="G292"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404" i="1"/>
  <c r="G412" i="1"/>
  <c r="G418" i="1"/>
  <c r="G422" i="1"/>
  <c r="G426" i="1"/>
  <c r="G430" i="1"/>
  <c r="G434" i="1"/>
  <c r="G438" i="1"/>
  <c r="G442" i="1"/>
  <c r="G446" i="1"/>
  <c r="G450" i="1"/>
  <c r="G454" i="1"/>
  <c r="G458" i="1"/>
  <c r="G462" i="1"/>
  <c r="G466" i="1"/>
  <c r="G470" i="1"/>
  <c r="G474" i="1"/>
  <c r="G481" i="1"/>
  <c r="G485" i="1"/>
  <c r="G489" i="1"/>
  <c r="G493" i="1"/>
  <c r="G497" i="1"/>
  <c r="G501" i="1"/>
  <c r="G505" i="1"/>
  <c r="G512" i="1"/>
  <c r="G516" i="1"/>
  <c r="G520" i="1"/>
  <c r="G527" i="1"/>
  <c r="G531" i="1"/>
  <c r="G535" i="1"/>
  <c r="G539" i="1"/>
  <c r="G543" i="1"/>
  <c r="G547" i="1"/>
  <c r="G551" i="1"/>
  <c r="G555" i="1"/>
  <c r="G559" i="1"/>
  <c r="G562" i="1"/>
  <c r="G566" i="1"/>
  <c r="G570" i="1"/>
  <c r="G577" i="1"/>
  <c r="G581" i="1"/>
  <c r="G585" i="1"/>
  <c r="G588" i="1"/>
  <c r="G592" i="1"/>
  <c r="G596" i="1"/>
  <c r="G600" i="1"/>
  <c r="G604" i="1"/>
  <c r="G608" i="1"/>
  <c r="G612" i="1"/>
  <c r="G616" i="1"/>
  <c r="G623" i="1"/>
  <c r="G627" i="1"/>
  <c r="G637" i="1"/>
  <c r="G643" i="1"/>
  <c r="H1119" i="1"/>
  <c r="G1119" i="1"/>
  <c r="H1127" i="1"/>
  <c r="G1127" i="1"/>
  <c r="H1135" i="1"/>
  <c r="G1135" i="1"/>
  <c r="H1143" i="1"/>
  <c r="G1143" i="1"/>
  <c r="H1151" i="1"/>
  <c r="G1151" i="1"/>
  <c r="G1446" i="1"/>
  <c r="I1446" i="1" s="1"/>
  <c r="J1446" i="1"/>
  <c r="H1446" i="1"/>
  <c r="G1448" i="1"/>
  <c r="I1448" i="1" s="1"/>
  <c r="J1448" i="1"/>
  <c r="H1448" i="1"/>
  <c r="G1450" i="1"/>
  <c r="J1450" i="1"/>
  <c r="H1450" i="1"/>
  <c r="G1452" i="1"/>
  <c r="J1452" i="1"/>
  <c r="H1452"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164" i="1"/>
  <c r="G1164" i="1"/>
  <c r="G1185" i="1"/>
  <c r="H1185" i="1"/>
  <c r="G1193" i="1"/>
  <c r="H1193" i="1"/>
  <c r="G1201" i="1"/>
  <c r="H1201" i="1"/>
  <c r="G1209" i="1"/>
  <c r="H1209" i="1"/>
  <c r="H1385" i="1"/>
  <c r="G1385" i="1"/>
  <c r="H1393" i="1"/>
  <c r="G1393" i="1"/>
  <c r="H1401" i="1"/>
  <c r="G1401" i="1"/>
  <c r="H1115" i="1"/>
  <c r="G1115" i="1"/>
  <c r="H1123" i="1"/>
  <c r="G1123" i="1"/>
  <c r="H1131" i="1"/>
  <c r="G1131" i="1"/>
  <c r="H1139" i="1"/>
  <c r="G1139" i="1"/>
  <c r="H1147" i="1"/>
  <c r="G1147" i="1"/>
  <c r="H1330" i="1"/>
  <c r="G1330" i="1"/>
  <c r="H1332" i="1"/>
  <c r="G1332" i="1"/>
  <c r="H1334" i="1"/>
  <c r="G1334" i="1"/>
  <c r="H1336" i="1"/>
  <c r="G1336" i="1"/>
  <c r="H1338" i="1"/>
  <c r="G1338" i="1"/>
  <c r="H1340" i="1"/>
  <c r="G1340" i="1"/>
  <c r="H1345" i="1"/>
  <c r="G1345" i="1"/>
  <c r="H1353" i="1"/>
  <c r="G1353" i="1"/>
  <c r="H1361" i="1"/>
  <c r="G1361" i="1"/>
  <c r="H1369" i="1"/>
  <c r="G1369" i="1"/>
  <c r="H1377" i="1"/>
  <c r="G1377" i="1"/>
  <c r="H1413" i="1"/>
  <c r="G1413" i="1"/>
  <c r="H1421" i="1"/>
  <c r="G1421" i="1"/>
  <c r="H1427" i="1"/>
  <c r="G1427" i="1"/>
  <c r="G1483" i="1"/>
  <c r="H1483" i="1"/>
  <c r="G1499" i="1"/>
  <c r="H1499" i="1"/>
  <c r="G1515" i="1"/>
  <c r="H1515" i="1"/>
  <c r="H1542" i="1"/>
  <c r="G1542" i="1"/>
  <c r="H1553" i="1"/>
  <c r="G1553" i="1"/>
  <c r="H1574" i="1"/>
  <c r="G1574" i="1"/>
  <c r="G1215" i="1"/>
  <c r="H1389" i="1"/>
  <c r="G1389" i="1"/>
  <c r="H1397" i="1"/>
  <c r="G1397" i="1"/>
  <c r="H1405" i="1"/>
  <c r="G1405" i="1"/>
  <c r="J1447" i="1"/>
  <c r="H1447" i="1"/>
  <c r="J1449" i="1"/>
  <c r="H1449" i="1"/>
  <c r="J1451" i="1"/>
  <c r="H1451" i="1"/>
  <c r="G1481" i="1"/>
  <c r="H1481" i="1"/>
  <c r="G1497" i="1"/>
  <c r="H1497" i="1"/>
  <c r="G1513" i="1"/>
  <c r="H1513" i="1"/>
  <c r="G1114" i="1"/>
  <c r="G1118" i="1"/>
  <c r="G1122" i="1"/>
  <c r="G1126" i="1"/>
  <c r="G1130" i="1"/>
  <c r="G1134" i="1"/>
  <c r="G1138" i="1"/>
  <c r="G1142" i="1"/>
  <c r="G1146" i="1"/>
  <c r="G1150" i="1"/>
  <c r="H1156" i="1"/>
  <c r="G1159" i="1"/>
  <c r="G1163" i="1"/>
  <c r="H1184" i="1"/>
  <c r="H1188" i="1"/>
  <c r="H1192" i="1"/>
  <c r="H1196" i="1"/>
  <c r="H1200" i="1"/>
  <c r="H1204" i="1"/>
  <c r="H1208" i="1"/>
  <c r="H1212" i="1"/>
  <c r="H1331" i="1"/>
  <c r="G1331" i="1"/>
  <c r="H1333" i="1"/>
  <c r="G1333" i="1"/>
  <c r="H1335" i="1"/>
  <c r="G1335" i="1"/>
  <c r="H1337" i="1"/>
  <c r="G1337" i="1"/>
  <c r="H1339" i="1"/>
  <c r="G1339" i="1"/>
  <c r="H1341" i="1"/>
  <c r="G1341" i="1"/>
  <c r="H1349" i="1"/>
  <c r="G1349" i="1"/>
  <c r="H1357" i="1"/>
  <c r="G1357" i="1"/>
  <c r="H1365" i="1"/>
  <c r="G1365" i="1"/>
  <c r="H1373" i="1"/>
  <c r="G1373" i="1"/>
  <c r="H1381" i="1"/>
  <c r="G1381" i="1"/>
  <c r="H1409" i="1"/>
  <c r="G1409" i="1"/>
  <c r="H1417" i="1"/>
  <c r="G1417" i="1"/>
  <c r="H1431" i="1"/>
  <c r="G1431" i="1"/>
  <c r="H1438" i="1"/>
  <c r="G1438" i="1"/>
  <c r="G1470" i="1"/>
  <c r="H1470" i="1"/>
  <c r="G1455" i="1"/>
  <c r="I1455" i="1" s="1"/>
  <c r="G1457" i="1"/>
  <c r="I1457" i="1" s="1"/>
  <c r="G1459" i="1"/>
  <c r="I1459" i="1" s="1"/>
  <c r="G1461" i="1"/>
  <c r="I1463" i="1"/>
  <c r="I1465" i="1"/>
  <c r="I1467" i="1"/>
  <c r="G1477" i="1"/>
  <c r="I1477" i="1" s="1"/>
  <c r="G1479" i="1"/>
  <c r="I1479" i="1" s="1"/>
  <c r="H1529" i="1"/>
  <c r="G1529" i="1"/>
  <c r="H1550" i="1"/>
  <c r="G1550" i="1"/>
  <c r="H1561" i="1"/>
  <c r="G1561" i="1"/>
  <c r="I1460" i="1"/>
  <c r="I1472" i="1"/>
  <c r="I1474" i="1"/>
  <c r="H1526" i="1"/>
  <c r="G1526" i="1"/>
  <c r="H1537" i="1"/>
  <c r="G1537" i="1"/>
  <c r="H1558" i="1"/>
  <c r="G1558" i="1"/>
  <c r="H1569" i="1"/>
  <c r="G1569" i="1"/>
  <c r="G1344" i="1"/>
  <c r="G1348" i="1"/>
  <c r="G1352" i="1"/>
  <c r="G1356" i="1"/>
  <c r="G1360" i="1"/>
  <c r="G1364" i="1"/>
  <c r="G1368" i="1"/>
  <c r="G1372" i="1"/>
  <c r="G1376" i="1"/>
  <c r="G1380" i="1"/>
  <c r="G1384" i="1"/>
  <c r="G1388" i="1"/>
  <c r="G1392" i="1"/>
  <c r="G1396" i="1"/>
  <c r="G1400" i="1"/>
  <c r="G1404" i="1"/>
  <c r="G1412" i="1"/>
  <c r="G1416" i="1"/>
  <c r="G1420" i="1"/>
  <c r="G1423" i="1"/>
  <c r="G1426" i="1"/>
  <c r="G1430" i="1"/>
  <c r="G1434" i="1"/>
  <c r="G1437" i="1"/>
  <c r="J1439" i="1"/>
  <c r="H1439" i="1"/>
  <c r="I1439" i="1" s="1"/>
  <c r="H1440" i="1"/>
  <c r="I1440" i="1" s="1"/>
  <c r="J1440" i="1"/>
  <c r="J1441" i="1"/>
  <c r="H1441" i="1"/>
  <c r="I1441" i="1" s="1"/>
  <c r="H1442" i="1"/>
  <c r="I1442" i="1" s="1"/>
  <c r="J1442" i="1"/>
  <c r="J1443" i="1"/>
  <c r="H1443" i="1"/>
  <c r="I1443" i="1" s="1"/>
  <c r="H1444" i="1"/>
  <c r="I1444" i="1" s="1"/>
  <c r="J1444" i="1"/>
  <c r="G1447" i="1"/>
  <c r="I1447" i="1" s="1"/>
  <c r="G1449" i="1"/>
  <c r="I1449" i="1" s="1"/>
  <c r="G1451" i="1"/>
  <c r="I1451" i="1" s="1"/>
  <c r="G1453" i="1"/>
  <c r="H1456" i="1"/>
  <c r="I1456" i="1" s="1"/>
  <c r="H1458" i="1"/>
  <c r="I1458" i="1" s="1"/>
  <c r="H1460" i="1"/>
  <c r="J1463" i="1"/>
  <c r="J1465" i="1"/>
  <c r="J1467" i="1"/>
  <c r="I1471" i="1"/>
  <c r="I1473" i="1"/>
  <c r="H1476" i="1"/>
  <c r="I1476" i="1" s="1"/>
  <c r="H1478" i="1"/>
  <c r="I1478" i="1" s="1"/>
  <c r="H1489" i="1"/>
  <c r="H1491" i="1"/>
  <c r="H1505" i="1"/>
  <c r="H1507" i="1"/>
  <c r="H1534" i="1"/>
  <c r="G1534" i="1"/>
  <c r="H1545" i="1"/>
  <c r="G1545" i="1"/>
  <c r="H1566" i="1"/>
  <c r="G1566" i="1"/>
  <c r="H1577" i="1"/>
  <c r="G1577" i="1"/>
  <c r="E407" i="4"/>
  <c r="D402" i="1" s="1"/>
  <c r="F45" i="4"/>
  <c r="D44" i="4"/>
  <c r="F125" i="4"/>
  <c r="D124" i="4"/>
  <c r="F427" i="4"/>
  <c r="D421" i="4"/>
  <c r="F529" i="4"/>
  <c r="D567" i="4"/>
  <c r="F574" i="4"/>
  <c r="G143" i="9"/>
  <c r="E143" i="9" s="1"/>
  <c r="B143" i="9" s="1"/>
  <c r="F603" i="4"/>
  <c r="F13" i="5"/>
  <c r="D12" i="5"/>
  <c r="F69" i="5"/>
  <c r="F79" i="5"/>
  <c r="D78" i="5"/>
  <c r="D68" i="5" s="1"/>
  <c r="F135" i="5"/>
  <c r="D134" i="5"/>
  <c r="G316" i="9"/>
  <c r="E316" i="9" s="1"/>
  <c r="H29" i="3"/>
  <c r="H1525" i="1"/>
  <c r="G1525" i="1"/>
  <c r="H1541" i="1"/>
  <c r="G1541" i="1"/>
  <c r="H1557" i="1"/>
  <c r="G1557" i="1"/>
  <c r="H1573" i="1"/>
  <c r="G1573" i="1"/>
  <c r="F581" i="4"/>
  <c r="D580" i="4"/>
  <c r="G311" i="9"/>
  <c r="F206" i="5"/>
  <c r="D237" i="5"/>
  <c r="F238" i="5"/>
  <c r="I24" i="3"/>
  <c r="D5" i="6"/>
  <c r="F10" i="6"/>
  <c r="D50" i="4"/>
  <c r="D106" i="4"/>
  <c r="F153" i="4"/>
  <c r="D152" i="4"/>
  <c r="E163" i="4"/>
  <c r="F263" i="4"/>
  <c r="F300" i="4"/>
  <c r="D299" i="4"/>
  <c r="F352" i="4"/>
  <c r="D351" i="4"/>
  <c r="E529" i="4"/>
  <c r="E68" i="5"/>
  <c r="D118" i="5"/>
  <c r="G291" i="9"/>
  <c r="E291" i="9" s="1"/>
  <c r="B291" i="9" s="1"/>
  <c r="F149" i="5"/>
  <c r="E237" i="5"/>
  <c r="D1154" i="1"/>
  <c r="G1154" i="1" s="1"/>
  <c r="D1157" i="1"/>
  <c r="H1157" i="1" s="1"/>
  <c r="D1167" i="1"/>
  <c r="H1167" i="1" s="1"/>
  <c r="D1424" i="1"/>
  <c r="H1424" i="1" s="1"/>
  <c r="H1533" i="1"/>
  <c r="G1533" i="1"/>
  <c r="H1549" i="1"/>
  <c r="G1549" i="1"/>
  <c r="H1565" i="1"/>
  <c r="G1565" i="1"/>
  <c r="D7" i="4"/>
  <c r="D133" i="4"/>
  <c r="F169" i="4"/>
  <c r="D163" i="4"/>
  <c r="F197" i="4"/>
  <c r="D196" i="4"/>
  <c r="F264" i="4"/>
  <c r="F416" i="4"/>
  <c r="E459" i="4"/>
  <c r="D453" i="1" s="1"/>
  <c r="D484" i="4"/>
  <c r="D515" i="4"/>
  <c r="F522" i="4"/>
  <c r="E580" i="4"/>
  <c r="D574" i="1" s="1"/>
  <c r="D593" i="4"/>
  <c r="D625" i="4"/>
  <c r="F632" i="4"/>
  <c r="E7" i="5"/>
  <c r="G308" i="9"/>
  <c r="E308" i="9" s="1"/>
  <c r="B308" i="9" s="1"/>
  <c r="D176" i="5"/>
  <c r="E206" i="5"/>
  <c r="F36" i="6"/>
  <c r="D35" i="6"/>
  <c r="D42" i="8"/>
  <c r="G313" i="9" s="1"/>
  <c r="E313" i="9" s="1"/>
  <c r="D43" i="8"/>
  <c r="B49" i="9"/>
  <c r="B57" i="9"/>
  <c r="B65" i="9"/>
  <c r="B73" i="9"/>
  <c r="B81" i="9"/>
  <c r="B89" i="9"/>
  <c r="B97" i="9"/>
  <c r="E290" i="9"/>
  <c r="B290" i="9" s="1"/>
  <c r="E35" i="6"/>
  <c r="E141" i="6" s="1"/>
  <c r="D89" i="6"/>
  <c r="D114" i="6"/>
  <c r="B29" i="9"/>
  <c r="B37" i="9"/>
  <c r="B45" i="9"/>
  <c r="E47" i="9"/>
  <c r="B47" i="9" s="1"/>
  <c r="E55" i="9"/>
  <c r="B55" i="9" s="1"/>
  <c r="E63" i="9"/>
  <c r="B63" i="9" s="1"/>
  <c r="E71" i="9"/>
  <c r="B71" i="9" s="1"/>
  <c r="E79" i="9"/>
  <c r="B79" i="9" s="1"/>
  <c r="E87" i="9"/>
  <c r="B87" i="9" s="1"/>
  <c r="E95" i="9"/>
  <c r="B95" i="9" s="1"/>
  <c r="E310" i="9"/>
  <c r="B310" i="9" s="1"/>
  <c r="G166" i="9"/>
  <c r="M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5" i="9"/>
  <c r="G164" i="9"/>
  <c r="E164" i="9" s="1"/>
  <c r="B164" i="9" s="1"/>
  <c r="G163" i="9"/>
  <c r="E163" i="9" s="1"/>
  <c r="B163" i="9" s="1"/>
  <c r="G162" i="9"/>
  <c r="E162" i="9" s="1"/>
  <c r="B162" i="9" s="1"/>
  <c r="G161" i="9"/>
  <c r="E161" i="9" s="1"/>
  <c r="B161" i="9" s="1"/>
  <c r="G279" i="9"/>
  <c r="E279" i="9" s="1"/>
  <c r="B279" i="9" s="1"/>
  <c r="G191" i="9"/>
  <c r="E191" i="9" s="1"/>
  <c r="B191" i="9" s="1"/>
  <c r="G187" i="9"/>
  <c r="E187" i="9" s="1"/>
  <c r="B187" i="9" s="1"/>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L213" i="9"/>
  <c r="I10" i="9"/>
  <c r="E106" i="9"/>
  <c r="B106" i="9" s="1"/>
  <c r="H165" i="9"/>
  <c r="G189" i="9"/>
  <c r="E189" i="9" s="1"/>
  <c r="B189" i="9" s="1"/>
  <c r="G192" i="9"/>
  <c r="E192" i="9" s="1"/>
  <c r="B192" i="9" s="1"/>
  <c r="B107" i="9"/>
  <c r="E110" i="9"/>
  <c r="B110" i="9" s="1"/>
  <c r="E114" i="9"/>
  <c r="B114" i="9" s="1"/>
  <c r="E118" i="9"/>
  <c r="B118" i="9" s="1"/>
  <c r="E122" i="9"/>
  <c r="B122" i="9" s="1"/>
  <c r="E126" i="9"/>
  <c r="B126" i="9" s="1"/>
  <c r="E130" i="9"/>
  <c r="B130" i="9" s="1"/>
  <c r="E134" i="9"/>
  <c r="B134" i="9" s="1"/>
  <c r="E138" i="9"/>
  <c r="B138" i="9" s="1"/>
  <c r="B288" i="9"/>
  <c r="F277" i="9"/>
  <c r="B283" i="9"/>
  <c r="F216" i="9"/>
  <c r="B216" i="9" s="1"/>
  <c r="F220" i="9"/>
  <c r="B220" i="9" s="1"/>
  <c r="F224" i="9"/>
  <c r="B224" i="9" s="1"/>
  <c r="F228" i="9"/>
  <c r="B228" i="9" s="1"/>
  <c r="F232" i="9"/>
  <c r="B232" i="9" s="1"/>
  <c r="F236" i="9"/>
  <c r="B236" i="9" s="1"/>
  <c r="F240" i="9"/>
  <c r="B240" i="9" s="1"/>
  <c r="F244" i="9"/>
  <c r="B244" i="9" s="1"/>
  <c r="F248" i="9"/>
  <c r="B248" i="9" s="1"/>
  <c r="F252" i="9"/>
  <c r="B252" i="9" s="1"/>
  <c r="F256" i="9"/>
  <c r="B256" i="9" s="1"/>
  <c r="F260" i="9"/>
  <c r="B260" i="9" s="1"/>
  <c r="F264" i="9"/>
  <c r="B264" i="9" s="1"/>
  <c r="F268" i="9"/>
  <c r="B268" i="9" s="1"/>
  <c r="E282" i="9"/>
  <c r="B282" i="9" s="1"/>
  <c r="B289" i="9"/>
  <c r="F245" i="5" l="1"/>
  <c r="G1223" i="1"/>
  <c r="H1223" i="1"/>
  <c r="H1216" i="1"/>
  <c r="G1216" i="1"/>
  <c r="F213" i="9"/>
  <c r="B213" i="9" s="1"/>
  <c r="G638" i="1"/>
  <c r="F643" i="4"/>
  <c r="E408" i="4"/>
  <c r="D403" i="1" s="1"/>
  <c r="H260" i="1"/>
  <c r="G260" i="1"/>
  <c r="I16" i="3"/>
  <c r="H130" i="1"/>
  <c r="G130" i="1"/>
  <c r="H21" i="3"/>
  <c r="F68" i="5"/>
  <c r="C1046" i="1"/>
  <c r="I28" i="3"/>
  <c r="D1435" i="1"/>
  <c r="F89" i="6"/>
  <c r="C1383" i="1"/>
  <c r="B313" i="9"/>
  <c r="H22" i="3"/>
  <c r="D175" i="5"/>
  <c r="C1153" i="1"/>
  <c r="F625" i="4"/>
  <c r="C619" i="1"/>
  <c r="F515" i="4"/>
  <c r="C509" i="1"/>
  <c r="D298" i="4"/>
  <c r="F299" i="4"/>
  <c r="C294" i="1"/>
  <c r="H21" i="9"/>
  <c r="G21" i="9"/>
  <c r="D151" i="4"/>
  <c r="F152" i="4"/>
  <c r="C148" i="1"/>
  <c r="B316" i="9"/>
  <c r="E315" i="9"/>
  <c r="I10" i="3" s="1"/>
  <c r="F567" i="4"/>
  <c r="C561" i="1"/>
  <c r="E165" i="9"/>
  <c r="B165" i="9" s="1"/>
  <c r="I25" i="3"/>
  <c r="D1329" i="1"/>
  <c r="H25" i="3"/>
  <c r="F35" i="6"/>
  <c r="C1329" i="1"/>
  <c r="F593" i="4"/>
  <c r="C587" i="1"/>
  <c r="F484" i="4"/>
  <c r="C478" i="1"/>
  <c r="F196" i="4"/>
  <c r="C192" i="1"/>
  <c r="F133" i="4"/>
  <c r="C129" i="1"/>
  <c r="E528" i="4"/>
  <c r="D523" i="1"/>
  <c r="F580" i="4"/>
  <c r="C574" i="1"/>
  <c r="F134" i="5"/>
  <c r="C1112" i="1"/>
  <c r="D528" i="4"/>
  <c r="F124" i="4"/>
  <c r="C120" i="1"/>
  <c r="E420" i="4"/>
  <c r="G1424" i="1"/>
  <c r="I1450" i="1"/>
  <c r="I35" i="3"/>
  <c r="C1518" i="1"/>
  <c r="E6" i="5"/>
  <c r="I20" i="3"/>
  <c r="D985" i="1"/>
  <c r="H453" i="1"/>
  <c r="G453" i="1"/>
  <c r="D6" i="4"/>
  <c r="F7" i="4"/>
  <c r="C3" i="1"/>
  <c r="I23" i="3"/>
  <c r="D1214" i="1"/>
  <c r="F118" i="5"/>
  <c r="C1096" i="1"/>
  <c r="D350" i="4"/>
  <c r="F351" i="4"/>
  <c r="C346" i="1"/>
  <c r="F106" i="4"/>
  <c r="C102" i="1"/>
  <c r="G318" i="9"/>
  <c r="E318" i="9" s="1"/>
  <c r="D141" i="6"/>
  <c r="H24" i="3"/>
  <c r="F5" i="6"/>
  <c r="C1299" i="1"/>
  <c r="F237" i="5"/>
  <c r="H23" i="3"/>
  <c r="C1214" i="1"/>
  <c r="G1167" i="1"/>
  <c r="G1157" i="1"/>
  <c r="I1452" i="1"/>
  <c r="E639" i="4"/>
  <c r="D407" i="1"/>
  <c r="H1154" i="1"/>
  <c r="E166" i="9"/>
  <c r="B166" i="9" s="1"/>
  <c r="H27" i="3"/>
  <c r="F114" i="6"/>
  <c r="C1408" i="1"/>
  <c r="K1451" i="9"/>
  <c r="G314" i="9"/>
  <c r="E314" i="9" s="1"/>
  <c r="B314" i="9" s="1"/>
  <c r="I34" i="3"/>
  <c r="C1517" i="1"/>
  <c r="H311" i="9"/>
  <c r="E311" i="9" s="1"/>
  <c r="B311" i="9" s="1"/>
  <c r="D1183" i="1"/>
  <c r="F163" i="4"/>
  <c r="C159" i="1"/>
  <c r="E176" i="5"/>
  <c r="F176" i="5" s="1"/>
  <c r="I21" i="3"/>
  <c r="D1046" i="1"/>
  <c r="E151" i="4"/>
  <c r="D159" i="1"/>
  <c r="F50" i="4"/>
  <c r="C46" i="1"/>
  <c r="F78" i="5"/>
  <c r="C1056" i="1"/>
  <c r="F12" i="5"/>
  <c r="D7" i="5"/>
  <c r="C990" i="1"/>
  <c r="D420" i="4"/>
  <c r="F421" i="4"/>
  <c r="C415" i="1"/>
  <c r="F44" i="4"/>
  <c r="C40" i="1"/>
  <c r="H40" i="1" l="1"/>
  <c r="G40" i="1"/>
  <c r="I17" i="3"/>
  <c r="E289" i="4"/>
  <c r="D147" i="1"/>
  <c r="H159" i="1"/>
  <c r="G159" i="1"/>
  <c r="G1517" i="1"/>
  <c r="H1517" i="1"/>
  <c r="H11" i="3"/>
  <c r="H1408" i="1"/>
  <c r="G1408" i="1"/>
  <c r="D633" i="1"/>
  <c r="H1214" i="1"/>
  <c r="G1214" i="1"/>
  <c r="H102" i="1"/>
  <c r="G102" i="1"/>
  <c r="D408" i="4"/>
  <c r="F350" i="4"/>
  <c r="C345" i="1"/>
  <c r="D984" i="1"/>
  <c r="F528" i="4"/>
  <c r="D636" i="4"/>
  <c r="C522" i="1"/>
  <c r="H17" i="3"/>
  <c r="F151" i="4"/>
  <c r="D289" i="4"/>
  <c r="C147" i="1"/>
  <c r="H619" i="1"/>
  <c r="G619" i="1"/>
  <c r="H1383" i="1"/>
  <c r="G1383" i="1"/>
  <c r="H1056" i="1"/>
  <c r="G1056" i="1"/>
  <c r="G990" i="1"/>
  <c r="H990" i="1"/>
  <c r="H415" i="1"/>
  <c r="G415" i="1"/>
  <c r="F7" i="5"/>
  <c r="D6" i="5"/>
  <c r="H20" i="3"/>
  <c r="C985" i="1"/>
  <c r="G46" i="1"/>
  <c r="H46" i="1"/>
  <c r="H1096" i="1"/>
  <c r="G1096" i="1"/>
  <c r="H3" i="1"/>
  <c r="G3" i="1"/>
  <c r="H1518" i="1"/>
  <c r="G1518" i="1"/>
  <c r="E635" i="4"/>
  <c r="D629" i="1" s="1"/>
  <c r="D414" i="1"/>
  <c r="H1112" i="1"/>
  <c r="G1112" i="1"/>
  <c r="H523" i="1"/>
  <c r="G523" i="1"/>
  <c r="H192" i="1"/>
  <c r="G192" i="1"/>
  <c r="H587" i="1"/>
  <c r="G587" i="1"/>
  <c r="H561" i="1"/>
  <c r="G561" i="1"/>
  <c r="E21" i="9"/>
  <c r="D407" i="4"/>
  <c r="F298" i="4"/>
  <c r="C293" i="1"/>
  <c r="H1046" i="1"/>
  <c r="G1046" i="1"/>
  <c r="H1183" i="1"/>
  <c r="G1183" i="1"/>
  <c r="H28" i="3"/>
  <c r="F141" i="6"/>
  <c r="C1435" i="1"/>
  <c r="H346" i="1"/>
  <c r="G346" i="1"/>
  <c r="H120" i="1"/>
  <c r="G120" i="1"/>
  <c r="E636" i="4"/>
  <c r="D630" i="1" s="1"/>
  <c r="D522" i="1"/>
  <c r="H148" i="1"/>
  <c r="G148" i="1"/>
  <c r="H509" i="1"/>
  <c r="G509" i="1"/>
  <c r="H1153" i="1"/>
  <c r="F420" i="4"/>
  <c r="D635" i="4"/>
  <c r="C414" i="1"/>
  <c r="I22" i="3"/>
  <c r="D1153" i="1"/>
  <c r="G1153" i="1" s="1"/>
  <c r="E175" i="5"/>
  <c r="D1152" i="1" s="1"/>
  <c r="H19" i="9"/>
  <c r="E19" i="9" s="1"/>
  <c r="B19" i="9" s="1"/>
  <c r="H9" i="3"/>
  <c r="H1299" i="1"/>
  <c r="G1299" i="1"/>
  <c r="E317" i="9"/>
  <c r="B318" i="9"/>
  <c r="D412" i="4"/>
  <c r="F6" i="4"/>
  <c r="H16" i="3"/>
  <c r="D290" i="4"/>
  <c r="C2" i="1"/>
  <c r="H574" i="1"/>
  <c r="G574" i="1"/>
  <c r="H129" i="1"/>
  <c r="G129" i="1"/>
  <c r="H478" i="1"/>
  <c r="G478" i="1"/>
  <c r="H1329" i="1"/>
  <c r="G1329" i="1"/>
  <c r="G294" i="1"/>
  <c r="H294" i="1"/>
  <c r="C1152" i="1"/>
  <c r="E312" i="9"/>
  <c r="F175" i="5" l="1"/>
  <c r="C286" i="1"/>
  <c r="H293" i="1"/>
  <c r="G293" i="1"/>
  <c r="G985" i="1"/>
  <c r="H985" i="1"/>
  <c r="E413" i="4"/>
  <c r="E291" i="4"/>
  <c r="D287" i="1" s="1"/>
  <c r="D285" i="1"/>
  <c r="E290" i="4"/>
  <c r="D286" i="1" s="1"/>
  <c r="K3" i="9"/>
  <c r="I9" i="3"/>
  <c r="H1435" i="1"/>
  <c r="G1435" i="1"/>
  <c r="F408" i="4"/>
  <c r="C403" i="1"/>
  <c r="H414" i="1"/>
  <c r="G414" i="1"/>
  <c r="F407" i="4"/>
  <c r="C402" i="1"/>
  <c r="G285" i="9"/>
  <c r="E285" i="9" s="1"/>
  <c r="B285" i="9" s="1"/>
  <c r="G278" i="9"/>
  <c r="F6" i="5"/>
  <c r="C984" i="1"/>
  <c r="G147" i="1"/>
  <c r="H147" i="1"/>
  <c r="H522" i="1"/>
  <c r="G522" i="1"/>
  <c r="H278" i="9"/>
  <c r="N3" i="9"/>
  <c r="I11" i="3"/>
  <c r="H1152" i="1"/>
  <c r="G1152" i="1"/>
  <c r="H2" i="1"/>
  <c r="G2" i="1"/>
  <c r="D414" i="4"/>
  <c r="D639" i="4"/>
  <c r="F412" i="4"/>
  <c r="C407" i="1"/>
  <c r="F635" i="4"/>
  <c r="C629" i="1"/>
  <c r="B21" i="9"/>
  <c r="D291" i="4"/>
  <c r="F289" i="4"/>
  <c r="D413" i="4"/>
  <c r="C285" i="1"/>
  <c r="F636" i="4"/>
  <c r="C630" i="1"/>
  <c r="H345" i="1"/>
  <c r="G345" i="1"/>
  <c r="F639" i="4" l="1"/>
  <c r="C633" i="1"/>
  <c r="G285" i="1"/>
  <c r="H285" i="1"/>
  <c r="D415" i="4"/>
  <c r="D640" i="4"/>
  <c r="F413" i="4"/>
  <c r="C408" i="1"/>
  <c r="E640" i="4"/>
  <c r="E415" i="4"/>
  <c r="D410" i="1" s="1"/>
  <c r="D408" i="1"/>
  <c r="E414" i="4"/>
  <c r="D409" i="1" s="1"/>
  <c r="E278" i="9"/>
  <c r="H629" i="1"/>
  <c r="G629" i="1"/>
  <c r="F291" i="4"/>
  <c r="C287" i="1"/>
  <c r="H286" i="1"/>
  <c r="G286" i="1"/>
  <c r="H630" i="1"/>
  <c r="G630" i="1"/>
  <c r="F414" i="4"/>
  <c r="C409" i="1"/>
  <c r="H407" i="1"/>
  <c r="G407" i="1"/>
  <c r="H8" i="3"/>
  <c r="H984" i="1"/>
  <c r="G984" i="1"/>
  <c r="H402" i="1"/>
  <c r="G402" i="1"/>
  <c r="H403" i="1"/>
  <c r="G403" i="1"/>
  <c r="F290" i="4"/>
  <c r="M3" i="9" l="1"/>
  <c r="D642" i="4"/>
  <c r="F640" i="4"/>
  <c r="C634" i="1"/>
  <c r="H633" i="1"/>
  <c r="G633" i="1"/>
  <c r="H287" i="1"/>
  <c r="G287" i="1"/>
  <c r="E277" i="9"/>
  <c r="I8" i="3" s="1"/>
  <c r="B278" i="9"/>
  <c r="E642" i="4"/>
  <c r="D634" i="1"/>
  <c r="E641" i="4"/>
  <c r="F415" i="4"/>
  <c r="C410" i="1"/>
  <c r="H409" i="1"/>
  <c r="G409" i="1"/>
  <c r="H408" i="1"/>
  <c r="G408" i="1"/>
  <c r="D641" i="4"/>
  <c r="E645" i="4" l="1"/>
  <c r="D635" i="1"/>
  <c r="D646" i="4"/>
  <c r="F642" i="4"/>
  <c r="C636" i="1"/>
  <c r="D645" i="4"/>
  <c r="F641" i="4"/>
  <c r="C635" i="1"/>
  <c r="H410" i="1"/>
  <c r="G410" i="1"/>
  <c r="E646" i="4"/>
  <c r="D636" i="1"/>
  <c r="H634" i="1"/>
  <c r="G634" i="1"/>
  <c r="G276" i="9" l="1"/>
  <c r="E276" i="9" s="1"/>
  <c r="B276" i="9" s="1"/>
  <c r="I19" i="3"/>
  <c r="D640" i="1"/>
  <c r="H635" i="1"/>
  <c r="G635" i="1"/>
  <c r="H19" i="3"/>
  <c r="F646" i="4"/>
  <c r="C640" i="1"/>
  <c r="H18" i="3"/>
  <c r="F645" i="4"/>
  <c r="C639" i="1"/>
  <c r="H636" i="1"/>
  <c r="G636" i="1"/>
  <c r="I18" i="3"/>
  <c r="D639" i="1"/>
  <c r="H7" i="3" l="1"/>
  <c r="J3" i="9" s="1"/>
  <c r="H640" i="1"/>
  <c r="G640" i="1"/>
  <c r="H639" i="1"/>
  <c r="G639" i="1"/>
  <c r="G274" i="9" l="1"/>
  <c r="H274" i="9"/>
  <c r="L272" i="9"/>
  <c r="M272" i="9"/>
  <c r="G18" i="9"/>
  <c r="H18" i="9"/>
  <c r="K11" i="9"/>
  <c r="G16" i="9"/>
  <c r="L15" i="9"/>
  <c r="I9" i="9"/>
  <c r="J5" i="9"/>
  <c r="K5" i="9"/>
  <c r="J10" i="9"/>
  <c r="I8" i="9"/>
  <c r="G15" i="9"/>
  <c r="M15" i="9"/>
  <c r="G17" i="9"/>
  <c r="J12" i="9"/>
  <c r="I13" i="9"/>
  <c r="I6" i="9"/>
  <c r="K12" i="9"/>
  <c r="J6" i="9"/>
  <c r="I11" i="9"/>
  <c r="K10" i="9"/>
  <c r="I5" i="9"/>
  <c r="H17" i="9"/>
  <c r="L16" i="9"/>
  <c r="H16" i="9"/>
  <c r="K7" i="9"/>
  <c r="K8" i="9"/>
  <c r="J13" i="9"/>
  <c r="I7" i="9"/>
  <c r="K13" i="9"/>
  <c r="K6" i="9"/>
  <c r="J11" i="9"/>
  <c r="I12" i="9"/>
  <c r="J17" i="9"/>
  <c r="J8" i="9"/>
  <c r="I17" i="9"/>
  <c r="M16" i="9"/>
  <c r="H15" i="9"/>
  <c r="J9" i="9"/>
  <c r="K9" i="9"/>
  <c r="J7" i="9"/>
  <c r="E12" i="9" l="1"/>
  <c r="B12" i="9" s="1"/>
  <c r="E6" i="9"/>
  <c r="B6" i="9" s="1"/>
  <c r="E274" i="9"/>
  <c r="B274" i="9" s="1"/>
  <c r="E18" i="9"/>
  <c r="B18" i="9" s="1"/>
  <c r="E16" i="9"/>
  <c r="E13" i="9"/>
  <c r="B13" i="9" s="1"/>
  <c r="E15" i="9"/>
  <c r="F272" i="9"/>
  <c r="E7" i="9"/>
  <c r="B7" i="9" s="1"/>
  <c r="E11" i="9"/>
  <c r="B11" i="9" s="1"/>
  <c r="E8" i="9"/>
  <c r="B8" i="9" s="1"/>
  <c r="E9" i="9"/>
  <c r="B9" i="9" s="1"/>
  <c r="F16" i="9"/>
  <c r="E5" i="9"/>
  <c r="E17" i="9"/>
  <c r="B17" i="9" s="1"/>
  <c r="E10" i="9"/>
  <c r="B10" i="9" s="1"/>
  <c r="F15" i="9"/>
  <c r="F14" i="9" s="1"/>
  <c r="E20" i="9" l="1"/>
  <c r="I7" i="3" s="1"/>
  <c r="E14" i="9"/>
  <c r="B15" i="9"/>
  <c r="B5" i="9"/>
  <c r="E4" i="9"/>
  <c r="B272" i="9"/>
  <c r="F20" i="9"/>
  <c r="F3" i="9" s="1"/>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<sst xmlns="http://schemas.openxmlformats.org/spreadsheetml/2006/main" count="4374" uniqueCount="3426">
  <si>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</si>
  <si>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</si>
  <si>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</si>
  <si>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</si>
  <si>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</si>
  <si>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</si>
  <si>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</si>
  <si>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</si>
  <si>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</si>
  <si>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</si>
  <si>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</si>
  <si>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</si>
  <si>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</si>
  <si>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</si>
  <si>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</si>
  <si>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</si>
  <si>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</si>
  <si>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</si>
  <si>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</si>
  <si>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</si>
  <si>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</si>
  <si>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</si>
  <si>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</si>
  <si>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</si>
  <si>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</si>
  <si>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</si>
  <si>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</si>
  <si>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</si>
  <si>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</si>
  <si>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</si>
  <si>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</si>
  <si>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EKONOMSKA ŠKOLA BRAĆA RADIĆ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</si>
  <si>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</si>
  <si>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</si>
  <si>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</si>
  <si>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</si>
  <si>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</si>
  <si>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</si>
  <si>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</si>
  <si>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</si>
  <si>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</si>
  <si>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</si>
  <si>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</si>
  <si>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</si>
  <si>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</si>
  <si>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</si>
  <si>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</si>
  <si>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</si>
  <si>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</si>
  <si>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17968 - EKONOMSKA ŠKOLA BRAĆA RADIĆ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</si>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</sst>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1520836.24</v>
      </c>
      <c r="D2" s="6">
        <f>'PR-RAS'!E6</f>
        <v>2070754.3599999999</v>
      </c>
      <c r="E2" s="6">
        <v>0</v>
      </c>
      <c r="F2" s="6">
        <v>0</v>
      </c>
      <c r="G2" s="7">
        <f t="shared" ref="G2:G264" si="0">(B2/1000)*(C2*1+D2*2)</f>
        <v>5662.3449600000004</v>
      </c>
      <c r="H2" s="7">
        <f t="shared" ref="H2:H264" si="1">ABS(C2-ROUND(C2,0))+ABS(D2-ROUND(D2,0))</f>
        <v>0.59999999986030161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1392563.12</v>
      </c>
      <c r="D46" s="1">
        <f>'PR-RAS'!E50</f>
        <v>1838065.48</v>
      </c>
      <c r="E46" s="1">
        <v>0</v>
      </c>
      <c r="F46" s="1">
        <v>0</v>
      </c>
      <c r="G46" s="2">
        <f t="shared" si="0"/>
        <v>228091.23360000001</v>
      </c>
      <c r="H46" s="2">
        <f t="shared" si="1"/>
        <v>0.60000000009313226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1392563.12</v>
      </c>
      <c r="D64" s="1">
        <f>'PR-RAS'!E68</f>
        <v>1781403.88</v>
      </c>
      <c r="E64" s="1">
        <v>0</v>
      </c>
      <c r="F64" s="1">
        <v>0</v>
      </c>
      <c r="G64" s="2">
        <f t="shared" si="0"/>
        <v>312188.36544000002</v>
      </c>
      <c r="H64" s="2">
        <f t="shared" si="1"/>
        <v>0.24000000022351742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1376965.12</v>
      </c>
      <c r="D65" s="1">
        <f>'PR-RAS'!E69</f>
        <v>1770803.88</v>
      </c>
      <c r="E65" s="1">
        <v>0</v>
      </c>
      <c r="F65" s="1">
        <v>0</v>
      </c>
      <c r="G65" s="2">
        <f t="shared" si="0"/>
        <v>314788.66431999998</v>
      </c>
      <c r="H65" s="2">
        <f t="shared" si="1"/>
        <v>0.24000000022351742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15598</v>
      </c>
      <c r="D66" s="1">
        <f>'PR-RAS'!E70</f>
        <v>10600</v>
      </c>
      <c r="E66" s="1">
        <v>0</v>
      </c>
      <c r="F66" s="1">
        <v>0</v>
      </c>
      <c r="G66" s="2">
        <f t="shared" si="0"/>
        <v>2391.87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56661.599999999999</v>
      </c>
      <c r="E70" s="1">
        <v>0</v>
      </c>
      <c r="F70" s="1">
        <v>0</v>
      </c>
      <c r="G70" s="2">
        <f t="shared" si="0"/>
        <v>7819.3008000000009</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56661.599999999999</v>
      </c>
      <c r="E71" s="1">
        <v>0</v>
      </c>
      <c r="F71" s="1">
        <v>0</v>
      </c>
      <c r="G71" s="2">
        <f t="shared" si="0"/>
        <v>7932.6240000000007</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5129.5200000000004</v>
      </c>
      <c r="D102" s="1">
        <f>'PR-RAS'!E106</f>
        <v>21929.24</v>
      </c>
      <c r="E102" s="1">
        <v>0</v>
      </c>
      <c r="F102" s="1">
        <v>0</v>
      </c>
      <c r="G102" s="2">
        <f t="shared" si="0"/>
        <v>4947.7880000000005</v>
      </c>
      <c r="H102" s="2">
        <f t="shared" si="1"/>
        <v>0.72000000000116415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5129.5200000000004</v>
      </c>
      <c r="D108" s="1">
        <f>'PR-RAS'!E112</f>
        <v>21929.24</v>
      </c>
      <c r="E108" s="1">
        <v>0</v>
      </c>
      <c r="F108" s="1">
        <v>0</v>
      </c>
      <c r="G108" s="2">
        <f t="shared" si="0"/>
        <v>5241.7160000000003</v>
      </c>
      <c r="H108" s="2">
        <f t="shared" si="1"/>
        <v>0.72000000000116415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5129.5200000000004</v>
      </c>
      <c r="D113" s="1">
        <f>'PR-RAS'!E117</f>
        <v>21929.24</v>
      </c>
      <c r="E113" s="1">
        <v>0</v>
      </c>
      <c r="F113" s="1">
        <v>0</v>
      </c>
      <c r="G113" s="2">
        <f t="shared" si="0"/>
        <v>5486.6559999999999</v>
      </c>
      <c r="H113" s="2">
        <f t="shared" si="1"/>
        <v>0.72000000000116415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14788.42</v>
      </c>
      <c r="D120" s="1">
        <f>'PR-RAS'!E124</f>
        <v>15229.730000000001</v>
      </c>
      <c r="E120" s="1">
        <v>0</v>
      </c>
      <c r="F120" s="1">
        <v>0</v>
      </c>
      <c r="G120" s="2">
        <f t="shared" si="0"/>
        <v>5384.4977200000003</v>
      </c>
      <c r="H120" s="2">
        <f t="shared" si="1"/>
        <v>0.68999999999869033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9578.42</v>
      </c>
      <c r="D121" s="1">
        <f>'PR-RAS'!E125</f>
        <v>12355.95</v>
      </c>
      <c r="E121" s="1">
        <v>0</v>
      </c>
      <c r="F121" s="1">
        <v>0</v>
      </c>
      <c r="G121" s="2">
        <f t="shared" si="0"/>
        <v>4114.8383999999996</v>
      </c>
      <c r="H121" s="2">
        <f t="shared" si="1"/>
        <v>0.46999999999934516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9578.42</v>
      </c>
      <c r="D123" s="1">
        <f>'PR-RAS'!E127</f>
        <v>12355.95</v>
      </c>
      <c r="E123" s="1">
        <v>0</v>
      </c>
      <c r="F123" s="1">
        <v>0</v>
      </c>
      <c r="G123" s="2">
        <f t="shared" si="0"/>
        <v>4183.4190399999998</v>
      </c>
      <c r="H123" s="2">
        <f t="shared" si="1"/>
        <v>0.46999999999934516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5210</v>
      </c>
      <c r="D124" s="1">
        <f>'PR-RAS'!E128</f>
        <v>2873.78</v>
      </c>
      <c r="E124" s="1">
        <v>0</v>
      </c>
      <c r="F124" s="1">
        <v>0</v>
      </c>
      <c r="G124" s="2">
        <f t="shared" si="0"/>
        <v>1347.77988</v>
      </c>
      <c r="H124" s="2">
        <f t="shared" si="1"/>
        <v>0.21999999999979991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3420</v>
      </c>
      <c r="D125" s="1">
        <f>'PR-RAS'!E129</f>
        <v>2693.78</v>
      </c>
      <c r="E125" s="1">
        <v>0</v>
      </c>
      <c r="F125" s="1">
        <v>0</v>
      </c>
      <c r="G125" s="2">
        <f t="shared" si="0"/>
        <v>1092.1374400000002</v>
      </c>
      <c r="H125" s="2">
        <f t="shared" si="1"/>
        <v>0.21999999999979991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1790</v>
      </c>
      <c r="D126" s="1">
        <f>'PR-RAS'!E130</f>
        <v>180</v>
      </c>
      <c r="E126" s="1">
        <v>0</v>
      </c>
      <c r="F126" s="1">
        <v>0</v>
      </c>
      <c r="G126" s="2">
        <f t="shared" si="0"/>
        <v>268.75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108355.18</v>
      </c>
      <c r="D129" s="1">
        <f>'PR-RAS'!E133</f>
        <v>195529.91</v>
      </c>
      <c r="E129" s="1">
        <v>0</v>
      </c>
      <c r="F129" s="1">
        <v>0</v>
      </c>
      <c r="G129" s="2">
        <f t="shared" si="0"/>
        <v>63925.120000000003</v>
      </c>
      <c r="H129" s="2">
        <f t="shared" si="1"/>
        <v>0.26999999998952262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108355.18</v>
      </c>
      <c r="D130" s="1">
        <f>'PR-RAS'!E134</f>
        <v>195529.91</v>
      </c>
      <c r="E130" s="1">
        <v>0</v>
      </c>
      <c r="F130" s="1">
        <v>0</v>
      </c>
      <c r="G130" s="2">
        <f t="shared" si="0"/>
        <v>64424.535000000003</v>
      </c>
      <c r="H130" s="2">
        <f t="shared" si="1"/>
        <v>0.26999999998952262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106951.18</v>
      </c>
      <c r="D131" s="1">
        <f>'PR-RAS'!E135</f>
        <v>149777.5</v>
      </c>
      <c r="E131" s="1">
        <v>0</v>
      </c>
      <c r="F131" s="1">
        <v>0</v>
      </c>
      <c r="G131" s="2">
        <f t="shared" si="0"/>
        <v>52845.803400000004</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1404</v>
      </c>
      <c r="D132" s="1">
        <f>'PR-RAS'!E136</f>
        <v>45752.41</v>
      </c>
      <c r="E132" s="1">
        <v>0</v>
      </c>
      <c r="F132" s="1">
        <v>0</v>
      </c>
      <c r="G132" s="2">
        <f t="shared" si="0"/>
        <v>12171.055420000001</v>
      </c>
      <c r="H132" s="2">
        <f t="shared" si="1"/>
        <v>0.41000000000349246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1519882.34</v>
      </c>
      <c r="D147" s="1">
        <f>'PR-RAS'!E151</f>
        <v>1942406.75</v>
      </c>
      <c r="E147" s="1">
        <v>0</v>
      </c>
      <c r="F147" s="1">
        <v>0</v>
      </c>
      <c r="G147" s="2">
        <f t="shared" si="0"/>
        <v>789085.59263999993</v>
      </c>
      <c r="H147" s="2">
        <f t="shared" si="1"/>
        <v>0.59000000008381903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1387260.53</v>
      </c>
      <c r="D148" s="1">
        <f>'PR-RAS'!E152</f>
        <v>1773206.93</v>
      </c>
      <c r="E148" s="1">
        <v>0</v>
      </c>
      <c r="F148" s="1">
        <v>0</v>
      </c>
      <c r="G148" s="2">
        <f t="shared" si="0"/>
        <v>725250.13532999996</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1151258.81</v>
      </c>
      <c r="D149" s="1">
        <f>'PR-RAS'!E153</f>
        <v>1476966.44</v>
      </c>
      <c r="E149" s="1">
        <v>0</v>
      </c>
      <c r="F149" s="1">
        <v>0</v>
      </c>
      <c r="G149" s="2">
        <f t="shared" si="0"/>
        <v>607568.37011999998</v>
      </c>
      <c r="H149" s="2">
        <f t="shared" si="1"/>
        <v>0.62999999988824129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1151258.81</v>
      </c>
      <c r="D150" s="1">
        <f>'PR-RAS'!E154</f>
        <v>1476966.44</v>
      </c>
      <c r="E150" s="1">
        <v>0</v>
      </c>
      <c r="F150" s="1">
        <v>0</v>
      </c>
      <c r="G150" s="2">
        <f t="shared" si="0"/>
        <v>611673.56180999998</v>
      </c>
      <c r="H150" s="2">
        <f t="shared" si="1"/>
        <v>0.62999999988824129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45682.42</v>
      </c>
      <c r="D154" s="1">
        <f>'PR-RAS'!E158</f>
        <v>52298.06</v>
      </c>
      <c r="E154" s="1">
        <v>0</v>
      </c>
      <c r="F154" s="1">
        <v>0</v>
      </c>
      <c r="G154" s="2">
        <f t="shared" si="0"/>
        <v>22992.616619999997</v>
      </c>
      <c r="H154" s="2">
        <f t="shared" si="1"/>
        <v>0.47999999999592546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190319.3</v>
      </c>
      <c r="D155" s="1">
        <f>'PR-RAS'!E159</f>
        <v>243942.43</v>
      </c>
      <c r="E155" s="1">
        <v>0</v>
      </c>
      <c r="F155" s="1">
        <v>0</v>
      </c>
      <c r="G155" s="2">
        <f t="shared" si="0"/>
        <v>104443.44063999999</v>
      </c>
      <c r="H155" s="2">
        <f t="shared" si="1"/>
        <v>0.72999999998137355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190319.3</v>
      </c>
      <c r="D157" s="1">
        <f>'PR-RAS'!E161</f>
        <v>243942.43</v>
      </c>
      <c r="E157" s="1">
        <v>0</v>
      </c>
      <c r="F157" s="1">
        <v>0</v>
      </c>
      <c r="G157" s="2">
        <f t="shared" si="0"/>
        <v>105799.84895999999</v>
      </c>
      <c r="H157" s="2">
        <f t="shared" si="1"/>
        <v>0.72999999998137355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131474.53999999998</v>
      </c>
      <c r="D159" s="1">
        <f>'PR-RAS'!E163</f>
        <v>168045.96999999997</v>
      </c>
      <c r="E159" s="1">
        <v>0</v>
      </c>
      <c r="F159" s="1">
        <v>0</v>
      </c>
      <c r="G159" s="2">
        <f t="shared" si="0"/>
        <v>73875.50383999999</v>
      </c>
      <c r="H159" s="2">
        <f t="shared" si="1"/>
        <v>0.49000000004889444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37884.869999999995</v>
      </c>
      <c r="D160" s="1">
        <f>'PR-RAS'!E164</f>
        <v>42645.77</v>
      </c>
      <c r="E160" s="1">
        <v>0</v>
      </c>
      <c r="F160" s="1">
        <v>0</v>
      </c>
      <c r="G160" s="2">
        <f t="shared" si="0"/>
        <v>19585.049189999998</v>
      </c>
      <c r="H160" s="2">
        <f t="shared" si="1"/>
        <v>0.36000000000785803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11520.07</v>
      </c>
      <c r="D161" s="1">
        <f>'PR-RAS'!E165</f>
        <v>13123.11</v>
      </c>
      <c r="E161" s="1">
        <v>0</v>
      </c>
      <c r="F161" s="1">
        <v>0</v>
      </c>
      <c r="G161" s="2">
        <f t="shared" si="0"/>
        <v>6042.6064000000006</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24118.92</v>
      </c>
      <c r="D162" s="1">
        <f>'PR-RAS'!E166</f>
        <v>26448.06</v>
      </c>
      <c r="E162" s="1">
        <v>0</v>
      </c>
      <c r="F162" s="1">
        <v>0</v>
      </c>
      <c r="G162" s="2">
        <f t="shared" si="0"/>
        <v>12399.421440000002</v>
      </c>
      <c r="H162" s="2">
        <f t="shared" si="1"/>
        <v>0.1400000000030559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982</v>
      </c>
      <c r="D163" s="1">
        <f>'PR-RAS'!E167</f>
        <v>1095.75</v>
      </c>
      <c r="E163" s="1">
        <v>0</v>
      </c>
      <c r="F163" s="1">
        <v>0</v>
      </c>
      <c r="G163" s="2">
        <f t="shared" si="0"/>
        <v>514.10699999999997</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1263.8800000000001</v>
      </c>
      <c r="D164" s="1">
        <f>'PR-RAS'!E168</f>
        <v>1978.85</v>
      </c>
      <c r="E164" s="1">
        <v>0</v>
      </c>
      <c r="F164" s="1">
        <v>0</v>
      </c>
      <c r="G164" s="2">
        <f t="shared" si="0"/>
        <v>851.11753999999996</v>
      </c>
      <c r="H164" s="2">
        <f t="shared" si="1"/>
        <v>0.26999999999998181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43585.71</v>
      </c>
      <c r="D165" s="1">
        <f>'PR-RAS'!E169</f>
        <v>51770.29</v>
      </c>
      <c r="E165" s="1">
        <v>0</v>
      </c>
      <c r="F165" s="1">
        <v>0</v>
      </c>
      <c r="G165" s="2">
        <f t="shared" si="0"/>
        <v>24128.711560000003</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6016.5</v>
      </c>
      <c r="D166" s="1">
        <f>'PR-RAS'!E170</f>
        <v>7250.07</v>
      </c>
      <c r="E166" s="1">
        <v>0</v>
      </c>
      <c r="F166" s="1">
        <v>0</v>
      </c>
      <c r="G166" s="2">
        <f t="shared" si="0"/>
        <v>3385.2456000000002</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2532.1799999999998</v>
      </c>
      <c r="D167" s="1">
        <f>'PR-RAS'!E171</f>
        <v>2214.3000000000002</v>
      </c>
      <c r="E167" s="1">
        <v>0</v>
      </c>
      <c r="F167" s="1">
        <v>0</v>
      </c>
      <c r="G167" s="2">
        <f t="shared" si="0"/>
        <v>1155.4894800000002</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31288.62</v>
      </c>
      <c r="D168" s="1">
        <f>'PR-RAS'!E172</f>
        <v>37449.33</v>
      </c>
      <c r="E168" s="1">
        <v>0</v>
      </c>
      <c r="F168" s="1">
        <v>0</v>
      </c>
      <c r="G168" s="2">
        <f t="shared" si="0"/>
        <v>17733.27576</v>
      </c>
      <c r="H168" s="2">
        <f t="shared" si="1"/>
        <v>0.71000000000276486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2606.19</v>
      </c>
      <c r="D169" s="1">
        <f>'PR-RAS'!E173</f>
        <v>3651.71</v>
      </c>
      <c r="E169" s="1">
        <v>0</v>
      </c>
      <c r="F169" s="1">
        <v>0</v>
      </c>
      <c r="G169" s="2">
        <f t="shared" si="0"/>
        <v>1664.8144800000002</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984.34</v>
      </c>
      <c r="D170" s="1">
        <f>'PR-RAS'!E174</f>
        <v>1114.98</v>
      </c>
      <c r="E170" s="1">
        <v>0</v>
      </c>
      <c r="F170" s="1">
        <v>0</v>
      </c>
      <c r="G170" s="2">
        <f t="shared" si="0"/>
        <v>543.21670000000006</v>
      </c>
      <c r="H170" s="2">
        <f t="shared" si="1"/>
        <v>0.36000000000001364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157.88</v>
      </c>
      <c r="D172" s="1">
        <f>'PR-RAS'!E176</f>
        <v>89.9</v>
      </c>
      <c r="E172" s="1">
        <v>0</v>
      </c>
      <c r="F172" s="1">
        <v>0</v>
      </c>
      <c r="G172" s="2">
        <f t="shared" si="0"/>
        <v>57.743280000000006</v>
      </c>
      <c r="H172" s="2">
        <f t="shared" si="1"/>
        <v>0.21999999999999886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38165.599999999999</v>
      </c>
      <c r="D173" s="1">
        <f>'PR-RAS'!E177</f>
        <v>61498.46</v>
      </c>
      <c r="E173" s="1">
        <v>0</v>
      </c>
      <c r="F173" s="1">
        <v>0</v>
      </c>
      <c r="G173" s="2">
        <f t="shared" si="0"/>
        <v>27719.953439999997</v>
      </c>
      <c r="H173" s="2">
        <f t="shared" si="1"/>
        <v>0.86000000000058208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11678</v>
      </c>
      <c r="D174" s="1">
        <f>'PR-RAS'!E178</f>
        <v>32252.68</v>
      </c>
      <c r="E174" s="1">
        <v>0</v>
      </c>
      <c r="F174" s="1">
        <v>0</v>
      </c>
      <c r="G174" s="2">
        <f t="shared" si="0"/>
        <v>13179.72128</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11467.42</v>
      </c>
      <c r="D175" s="1">
        <f>'PR-RAS'!E179</f>
        <v>9937.17</v>
      </c>
      <c r="E175" s="1">
        <v>0</v>
      </c>
      <c r="F175" s="1">
        <v>0</v>
      </c>
      <c r="G175" s="2">
        <f t="shared" si="0"/>
        <v>5453.4662399999997</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127.44</v>
      </c>
      <c r="D176" s="1">
        <f>'PR-RAS'!E180</f>
        <v>907.44</v>
      </c>
      <c r="E176" s="1">
        <v>0</v>
      </c>
      <c r="F176" s="1">
        <v>0</v>
      </c>
      <c r="G176" s="2">
        <f t="shared" si="0"/>
        <v>339.90600000000001</v>
      </c>
      <c r="H176" s="2">
        <f t="shared" si="1"/>
        <v>0.8800000000000523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9088.67</v>
      </c>
      <c r="D177" s="1">
        <f>'PR-RAS'!E181</f>
        <v>8803.58</v>
      </c>
      <c r="E177" s="1">
        <v>0</v>
      </c>
      <c r="F177" s="1">
        <v>0</v>
      </c>
      <c r="G177" s="2">
        <f t="shared" si="0"/>
        <v>4698.4660800000001</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990.78</v>
      </c>
      <c r="D178" s="1">
        <f>'PR-RAS'!E182</f>
        <v>1387.88</v>
      </c>
      <c r="E178" s="1">
        <v>0</v>
      </c>
      <c r="F178" s="1">
        <v>0</v>
      </c>
      <c r="G178" s="2">
        <f t="shared" si="0"/>
        <v>666.67757999999992</v>
      </c>
      <c r="H178" s="2">
        <f t="shared" si="1"/>
        <v>0.33999999999991815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3081.13</v>
      </c>
      <c r="D179" s="1">
        <f>'PR-RAS'!E183</f>
        <v>3768.94</v>
      </c>
      <c r="E179" s="1">
        <v>0</v>
      </c>
      <c r="F179" s="1">
        <v>0</v>
      </c>
      <c r="G179" s="2">
        <f t="shared" si="0"/>
        <v>1890.1837799999998</v>
      </c>
      <c r="H179" s="2">
        <f t="shared" si="1"/>
        <v>0.19000000000005457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527.80999999999995</v>
      </c>
      <c r="D180" s="1">
        <f>'PR-RAS'!E184</f>
        <v>781.49</v>
      </c>
      <c r="E180" s="1">
        <v>0</v>
      </c>
      <c r="F180" s="1">
        <v>0</v>
      </c>
      <c r="G180" s="2">
        <f t="shared" si="0"/>
        <v>374.25140999999996</v>
      </c>
      <c r="H180" s="2">
        <f t="shared" si="1"/>
        <v>0.68000000000006366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730.91</v>
      </c>
      <c r="D181" s="1">
        <f>'PR-RAS'!E185</f>
        <v>2793.22</v>
      </c>
      <c r="E181" s="1">
        <v>0</v>
      </c>
      <c r="F181" s="1">
        <v>0</v>
      </c>
      <c r="G181" s="2">
        <f t="shared" si="0"/>
        <v>1137.1229999999998</v>
      </c>
      <c r="H181" s="2">
        <f t="shared" si="1"/>
        <v>0.30999999999983174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473.44</v>
      </c>
      <c r="D182" s="1">
        <f>'PR-RAS'!E186</f>
        <v>866.06</v>
      </c>
      <c r="E182" s="1">
        <v>0</v>
      </c>
      <c r="F182" s="1">
        <v>0</v>
      </c>
      <c r="G182" s="2">
        <f t="shared" si="0"/>
        <v>399.20635999999996</v>
      </c>
      <c r="H182" s="2">
        <f t="shared" si="1"/>
        <v>0.49999999999994316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433.68</v>
      </c>
      <c r="E183" s="1">
        <v>0</v>
      </c>
      <c r="F183" s="1">
        <v>0</v>
      </c>
      <c r="G183" s="2">
        <f t="shared" si="0"/>
        <v>157.85952</v>
      </c>
      <c r="H183" s="2">
        <f t="shared" si="1"/>
        <v>0.31999999999999318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11838.36</v>
      </c>
      <c r="D184" s="1">
        <f>'PR-RAS'!E188</f>
        <v>11697.77</v>
      </c>
      <c r="E184" s="1">
        <v>0</v>
      </c>
      <c r="F184" s="1">
        <v>0</v>
      </c>
      <c r="G184" s="2">
        <f t="shared" si="0"/>
        <v>6447.8037000000004</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4398.41</v>
      </c>
      <c r="D187" s="1">
        <f>'PR-RAS'!E191</f>
        <v>1674.1</v>
      </c>
      <c r="E187" s="1">
        <v>0</v>
      </c>
      <c r="F187" s="1">
        <v>0</v>
      </c>
      <c r="G187" s="2">
        <f t="shared" si="0"/>
        <v>1440.8694599999999</v>
      </c>
      <c r="H187" s="2">
        <f t="shared" si="1"/>
        <v>0.50999999999976353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113.27</v>
      </c>
      <c r="D188" s="1">
        <f>'PR-RAS'!E192</f>
        <v>0</v>
      </c>
      <c r="E188" s="1">
        <v>0</v>
      </c>
      <c r="F188" s="1">
        <v>0</v>
      </c>
      <c r="G188" s="2">
        <f t="shared" si="0"/>
        <v>21.18149</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3360</v>
      </c>
      <c r="D189" s="1">
        <f>'PR-RAS'!E193</f>
        <v>4164.72</v>
      </c>
      <c r="E189" s="1">
        <v>0</v>
      </c>
      <c r="F189" s="1">
        <v>0</v>
      </c>
      <c r="G189" s="2">
        <f t="shared" si="0"/>
        <v>2197.61472</v>
      </c>
      <c r="H189" s="2">
        <f t="shared" si="1"/>
        <v>0.27999999999974534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3966.68</v>
      </c>
      <c r="D191" s="1">
        <f>'PR-RAS'!E195</f>
        <v>5858.95</v>
      </c>
      <c r="E191" s="1">
        <v>0</v>
      </c>
      <c r="F191" s="1">
        <v>0</v>
      </c>
      <c r="G191" s="2">
        <f t="shared" si="0"/>
        <v>2980.0702000000001</v>
      </c>
      <c r="H191" s="2">
        <f t="shared" si="1"/>
        <v>0.37000000000034561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1147.27</v>
      </c>
      <c r="D259" s="1">
        <f>'PR-RAS'!E263</f>
        <v>1153.8499999999999</v>
      </c>
      <c r="E259" s="1">
        <v>0</v>
      </c>
      <c r="F259" s="1">
        <v>0</v>
      </c>
      <c r="G259" s="2">
        <f t="shared" si="0"/>
        <v>891.38225999999997</v>
      </c>
      <c r="H259" s="2">
        <f t="shared" si="1"/>
        <v>0.42000000000007276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1147.27</v>
      </c>
      <c r="D260" s="1">
        <f>'PR-RAS'!E264</f>
        <v>1153.8499999999999</v>
      </c>
      <c r="E260" s="1">
        <v>0</v>
      </c>
      <c r="F260" s="1">
        <v>0</v>
      </c>
      <c r="G260" s="2">
        <f t="shared" si="0"/>
        <v>894.83722999999998</v>
      </c>
      <c r="H260" s="2">
        <f t="shared" si="1"/>
        <v>0.42000000000007276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1147.27</v>
      </c>
      <c r="D262" s="1">
        <f>'PR-RAS'!E266</f>
        <v>1153.8499999999999</v>
      </c>
      <c r="E262" s="1">
        <v>0</v>
      </c>
      <c r="F262" s="1">
        <v>0</v>
      </c>
      <c r="G262" s="2">
        <f t="shared" si="0"/>
        <v>901.74716999999998</v>
      </c>
      <c r="H262" s="2">
        <f t="shared" si="1"/>
        <v>0.42000000000007276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1519882.34</v>
      </c>
      <c r="D285" s="1">
        <f>'PR-RAS'!E289</f>
        <v>1942406.75</v>
      </c>
      <c r="E285" s="1">
        <v>0</v>
      </c>
      <c r="F285" s="1">
        <v>0</v>
      </c>
      <c r="G285" s="2">
        <f t="shared" si="8"/>
        <v>1534933.6185599999</v>
      </c>
      <c r="H285" s="2">
        <f t="shared" si="9"/>
        <v>0.59000000008381903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953.89999999990687</v>
      </c>
      <c r="D286" s="1">
        <f>'PR-RAS'!E290</f>
        <v>128347.60999999987</v>
      </c>
      <c r="E286" s="1">
        <v>0</v>
      </c>
      <c r="F286" s="1">
        <v>0</v>
      </c>
      <c r="G286" s="2">
        <f t="shared" si="8"/>
        <v>73429.999199999889</v>
      </c>
      <c r="H286" s="2">
        <f t="shared" si="9"/>
        <v>0.49000000022351742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122406.25</v>
      </c>
      <c r="D288" s="1">
        <f>'PR-RAS'!E292</f>
        <v>121358.15</v>
      </c>
      <c r="E288" s="1">
        <v>0</v>
      </c>
      <c r="F288" s="1">
        <v>0</v>
      </c>
      <c r="G288" s="2">
        <f t="shared" si="8"/>
        <v>104790.17184999998</v>
      </c>
      <c r="H288" s="2">
        <f t="shared" si="9"/>
        <v>0.39999999999417923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325</v>
      </c>
      <c r="D293" s="1">
        <f>'PR-RAS'!E298</f>
        <v>330</v>
      </c>
      <c r="E293" s="1">
        <v>0</v>
      </c>
      <c r="F293" s="1">
        <v>0</v>
      </c>
      <c r="G293" s="2">
        <f t="shared" si="8"/>
        <v>287.62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325</v>
      </c>
      <c r="D306" s="1">
        <f>'PR-RAS'!E311</f>
        <v>330</v>
      </c>
      <c r="E306" s="1">
        <v>0</v>
      </c>
      <c r="F306" s="1">
        <v>0</v>
      </c>
      <c r="G306" s="2">
        <f t="shared" si="8"/>
        <v>300.42500000000001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325</v>
      </c>
      <c r="D307" s="1">
        <f>'PR-RAS'!E312</f>
        <v>330</v>
      </c>
      <c r="E307" s="1">
        <v>0</v>
      </c>
      <c r="F307" s="1">
        <v>0</v>
      </c>
      <c r="G307" s="2">
        <f t="shared" si="8"/>
        <v>301.40999999999997</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325</v>
      </c>
      <c r="D308" s="1">
        <f>'PR-RAS'!E313</f>
        <v>330</v>
      </c>
      <c r="E308" s="1">
        <v>0</v>
      </c>
      <c r="F308" s="1">
        <v>0</v>
      </c>
      <c r="G308" s="2">
        <f t="shared" si="8"/>
        <v>302.39499999999998</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7982.15</v>
      </c>
      <c r="D345" s="1">
        <f>'PR-RAS'!E350</f>
        <v>76011.23000000001</v>
      </c>
      <c r="E345" s="1">
        <v>0</v>
      </c>
      <c r="F345" s="1">
        <v>0</v>
      </c>
      <c r="G345" s="2">
        <f t="shared" si="8"/>
        <v>55041.58584</v>
      </c>
      <c r="H345" s="2">
        <f t="shared" si="9"/>
        <v>0.38000000001011358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7982.15</v>
      </c>
      <c r="D358" s="1">
        <f>'PR-RAS'!E363</f>
        <v>19097.75</v>
      </c>
      <c r="E358" s="1">
        <v>0</v>
      </c>
      <c r="F358" s="1">
        <v>0</v>
      </c>
      <c r="G358" s="2">
        <f t="shared" si="8"/>
        <v>16485.421050000001</v>
      </c>
      <c r="H358" s="2">
        <f t="shared" si="9"/>
        <v>0.3999999999996362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7140.5999999999995</v>
      </c>
      <c r="D364" s="1">
        <f>'PR-RAS'!E369</f>
        <v>18313.82</v>
      </c>
      <c r="E364" s="1">
        <v>0</v>
      </c>
      <c r="F364" s="1">
        <v>0</v>
      </c>
      <c r="G364" s="2">
        <f t="shared" si="8"/>
        <v>15887.871119999998</v>
      </c>
      <c r="H364" s="2">
        <f t="shared" si="9"/>
        <v>0.58000000000083674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6825.61</v>
      </c>
      <c r="D365" s="1">
        <f>'PR-RAS'!E370</f>
        <v>11168.79</v>
      </c>
      <c r="E365" s="1">
        <v>0</v>
      </c>
      <c r="F365" s="1">
        <v>0</v>
      </c>
      <c r="G365" s="2">
        <f t="shared" si="8"/>
        <v>10615.401160000001</v>
      </c>
      <c r="H365" s="2">
        <f t="shared" si="9"/>
        <v>0.5999999999994543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314.99</v>
      </c>
      <c r="D367" s="1">
        <f>'PR-RAS'!E372</f>
        <v>2616.98</v>
      </c>
      <c r="E367" s="1">
        <v>0</v>
      </c>
      <c r="F367" s="1">
        <v>0</v>
      </c>
      <c r="G367" s="2">
        <f t="shared" si="8"/>
        <v>2030.9156999999998</v>
      </c>
      <c r="H367" s="2">
        <f t="shared" si="9"/>
        <v>2.9999999999972715E-2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661.2</v>
      </c>
      <c r="E370" s="1">
        <v>0</v>
      </c>
      <c r="F370" s="1">
        <v>0</v>
      </c>
      <c r="G370" s="2">
        <f t="shared" si="8"/>
        <v>487.96560000000005</v>
      </c>
      <c r="H370" s="2">
        <f t="shared" si="9"/>
        <v>0.20000000000004547</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3866.85</v>
      </c>
      <c r="E371" s="1">
        <v>0</v>
      </c>
      <c r="F371" s="1">
        <v>0</v>
      </c>
      <c r="G371" s="2">
        <f t="shared" si="8"/>
        <v>2861.4690000000001</v>
      </c>
      <c r="H371" s="2">
        <f t="shared" si="9"/>
        <v>0.15000000000009095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841.55</v>
      </c>
      <c r="D378" s="1">
        <f>'PR-RAS'!E383</f>
        <v>783.93</v>
      </c>
      <c r="E378" s="1">
        <v>0</v>
      </c>
      <c r="F378" s="1">
        <v>0</v>
      </c>
      <c r="G378" s="2">
        <f t="shared" si="8"/>
        <v>908.34756999999991</v>
      </c>
      <c r="H378" s="2">
        <f t="shared" si="9"/>
        <v>0.5200000000000955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841.55</v>
      </c>
      <c r="D379" s="1">
        <f>'PR-RAS'!E384</f>
        <v>783.93</v>
      </c>
      <c r="E379" s="1">
        <v>0</v>
      </c>
      <c r="F379" s="1">
        <v>0</v>
      </c>
      <c r="G379" s="2">
        <f t="shared" si="8"/>
        <v>910.75698</v>
      </c>
      <c r="H379" s="2">
        <f t="shared" si="9"/>
        <v>0.5200000000000955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56913.48</v>
      </c>
      <c r="E397" s="1">
        <v>0</v>
      </c>
      <c r="F397" s="1">
        <v>0</v>
      </c>
      <c r="G397" s="2">
        <f t="shared" si="8"/>
        <v>45075.476160000006</v>
      </c>
      <c r="H397" s="2">
        <f t="shared" si="9"/>
        <v>0.48000000000320142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56913.48</v>
      </c>
      <c r="E398" s="1">
        <v>0</v>
      </c>
      <c r="F398" s="1">
        <v>0</v>
      </c>
      <c r="G398" s="2">
        <f t="shared" si="8"/>
        <v>45189.303120000004</v>
      </c>
      <c r="H398" s="2">
        <f t="shared" si="9"/>
        <v>0.48000000000320142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7657.15</v>
      </c>
      <c r="D403" s="1">
        <f>'PR-RAS'!E408</f>
        <v>75681.23000000001</v>
      </c>
      <c r="E403" s="1">
        <v>0</v>
      </c>
      <c r="F403" s="1">
        <v>0</v>
      </c>
      <c r="G403" s="2">
        <f t="shared" si="8"/>
        <v>63925.883220000011</v>
      </c>
      <c r="H403" s="2">
        <f t="shared" si="9"/>
        <v>0.38000000001011358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83999.02</v>
      </c>
      <c r="D405" s="1">
        <f>'PR-RAS'!E410</f>
        <v>89654.17</v>
      </c>
      <c r="E405" s="1">
        <v>0</v>
      </c>
      <c r="F405" s="1">
        <v>0</v>
      </c>
      <c r="G405" s="2">
        <f t="shared" si="8"/>
        <v>106376.17344</v>
      </c>
      <c r="H405" s="2">
        <f t="shared" si="9"/>
        <v>0.19000000000232831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690.23</v>
      </c>
      <c r="D406" s="1">
        <f>'PR-RAS'!E411</f>
        <v>360.23</v>
      </c>
      <c r="E406" s="1">
        <v>0</v>
      </c>
      <c r="F406" s="1">
        <v>0</v>
      </c>
      <c r="G406" s="2">
        <f t="shared" si="8"/>
        <v>571.32945000000007</v>
      </c>
      <c r="H406" s="2">
        <f t="shared" si="9"/>
        <v>0.46000000000003638</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1521161.24</v>
      </c>
      <c r="D407" s="1">
        <f>'PR-RAS'!E412</f>
        <v>2071084.3599999999</v>
      </c>
      <c r="E407" s="1">
        <v>0</v>
      </c>
      <c r="F407" s="1">
        <v>0</v>
      </c>
      <c r="G407" s="2">
        <f t="shared" si="8"/>
        <v>2299311.9637600002</v>
      </c>
      <c r="H407" s="2">
        <f t="shared" si="9"/>
        <v>0.59999999986030161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1527864.49</v>
      </c>
      <c r="D408" s="1">
        <f>'PR-RAS'!E413</f>
        <v>2018417.98</v>
      </c>
      <c r="E408" s="1">
        <v>0</v>
      </c>
      <c r="F408" s="1">
        <v>0</v>
      </c>
      <c r="G408" s="2">
        <f t="shared" si="8"/>
        <v>2264833.0831499998</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52666.379999999888</v>
      </c>
      <c r="E409" s="1">
        <v>0</v>
      </c>
      <c r="F409" s="1">
        <v>0</v>
      </c>
      <c r="G409" s="2">
        <f t="shared" si="8"/>
        <v>42975.766079999907</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6703.25</v>
      </c>
      <c r="D410" s="1">
        <f>'PR-RAS'!E415</f>
        <v>0</v>
      </c>
      <c r="E410" s="1">
        <v>0</v>
      </c>
      <c r="F410" s="1">
        <v>0</v>
      </c>
      <c r="G410" s="2">
        <f t="shared" si="8"/>
        <v>2741.62925</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38407.229999999996</v>
      </c>
      <c r="D411" s="1">
        <f>'PR-RAS'!E416</f>
        <v>31703.979999999996</v>
      </c>
      <c r="E411" s="1">
        <v>0</v>
      </c>
      <c r="F411" s="1">
        <v>0</v>
      </c>
      <c r="G411" s="2">
        <f t="shared" si="8"/>
        <v>41744.227899999991</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690.23</v>
      </c>
      <c r="D413" s="1">
        <f>'PR-RAS'!E418</f>
        <v>360.23</v>
      </c>
      <c r="E413" s="1">
        <v>0</v>
      </c>
      <c r="F413" s="1">
        <v>0</v>
      </c>
      <c r="G413" s="2">
        <f t="shared" si="8"/>
        <v>581.20428000000004</v>
      </c>
      <c r="H413" s="2">
        <f t="shared" si="9"/>
        <v>0.46000000000003638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1521161.24</v>
      </c>
      <c r="D633" s="1">
        <f>'PR-RAS'!E639</f>
        <v>2071084.3599999999</v>
      </c>
      <c r="E633" s="1">
        <v>0</v>
      </c>
      <c r="F633" s="1">
        <v>0</v>
      </c>
      <c r="G633" s="2">
        <f t="shared" si="10"/>
        <v>3579224.5347199999</v>
      </c>
      <c r="H633" s="2">
        <f t="shared" si="11"/>
        <v>0.59999999986030161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1527864.49</v>
      </c>
      <c r="D634" s="1">
        <f>'PR-RAS'!E640</f>
        <v>2018417.98</v>
      </c>
      <c r="E634" s="1">
        <v>0</v>
      </c>
      <c r="F634" s="1">
        <v>0</v>
      </c>
      <c r="G634" s="2">
        <f t="shared" si="10"/>
        <v>3522455.38485</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52666.379999999888</v>
      </c>
      <c r="E635" s="1">
        <v>0</v>
      </c>
      <c r="F635" s="1">
        <v>0</v>
      </c>
      <c r="G635" s="2">
        <f t="shared" si="10"/>
        <v>66780.96983999986</v>
      </c>
      <c r="H635" s="2">
        <f t="shared" si="11"/>
        <v>0.37999999988824129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6703.25</v>
      </c>
      <c r="D636" s="1">
        <f>'PR-RAS'!E642</f>
        <v>0</v>
      </c>
      <c r="E636" s="1">
        <v>0</v>
      </c>
      <c r="F636" s="1">
        <v>0</v>
      </c>
      <c r="G636" s="2">
        <f t="shared" si="10"/>
        <v>4256.5637500000003</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38407.229999999996</v>
      </c>
      <c r="D637" s="1">
        <f>'PR-RAS'!E643</f>
        <v>31703.979999999996</v>
      </c>
      <c r="E637" s="1">
        <v>0</v>
      </c>
      <c r="F637" s="1">
        <v>0</v>
      </c>
      <c r="G637" s="2">
        <f t="shared" si="10"/>
        <v>64754.460839999992</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31703.979999999996</v>
      </c>
      <c r="D639" s="1">
        <f>'PR-RAS'!E645</f>
        <v>84370.359999999884</v>
      </c>
      <c r="E639" s="1">
        <v>0</v>
      </c>
      <c r="F639" s="1">
        <v>0</v>
      </c>
      <c r="G639" s="2">
        <f t="shared" si="10"/>
        <v>127883.71859999986</v>
      </c>
      <c r="H639" s="2">
        <f t="shared" si="11"/>
        <v>0.37999999988824129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122435.68</v>
      </c>
      <c r="D641" s="1">
        <f>'PR-RAS'!E647</f>
        <v>150778.60999999999</v>
      </c>
      <c r="E641" s="1">
        <v>0</v>
      </c>
      <c r="F641" s="1">
        <v>0</v>
      </c>
      <c r="G641" s="2">
        <f t="shared" si="10"/>
        <v>271355.45600000001</v>
      </c>
      <c r="H641" s="2">
        <f t="shared" si="11"/>
        <v>0.71000000002095476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101046.95</v>
      </c>
      <c r="D643" s="1">
        <f>'PR-RAS'!E650</f>
        <v>221692.15</v>
      </c>
      <c r="E643" s="1">
        <v>0</v>
      </c>
      <c r="F643" s="1">
        <v>0</v>
      </c>
      <c r="G643" s="2">
        <f t="shared" si="10"/>
        <v>349524.86249999999</v>
      </c>
      <c r="H643" s="2">
        <f t="shared" si="11"/>
        <v>0.19999999999708962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101046.95</v>
      </c>
      <c r="D644" s="1">
        <f>'PR-RAS'!E651</f>
        <v>221692.15</v>
      </c>
      <c r="E644" s="1">
        <v>0</v>
      </c>
      <c r="F644" s="1">
        <v>0</v>
      </c>
      <c r="G644" s="2">
        <f t="shared" si="10"/>
        <v>350069.29375000001</v>
      </c>
      <c r="H644" s="2">
        <f t="shared" si="11"/>
        <v>0.19999999999708962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65</v>
      </c>
      <c r="D647" s="1">
        <f>'PR-RAS'!E654</f>
        <v>66</v>
      </c>
      <c r="E647" s="1">
        <v>0</v>
      </c>
      <c r="F647" s="1">
        <v>0</v>
      </c>
      <c r="G647" s="2">
        <f t="shared" si="10"/>
        <v>127.262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53</v>
      </c>
      <c r="D649" s="1">
        <f>'PR-RAS'!E656</f>
        <v>53</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1375970.12</v>
      </c>
      <c r="D668" s="1">
        <f>'PR-RAS'!E675</f>
        <v>1770803.88</v>
      </c>
      <c r="E668" s="1">
        <v>0</v>
      </c>
      <c r="F668" s="1">
        <v>0</v>
      </c>
      <c r="G668" s="2">
        <f t="shared" si="10"/>
        <v>3280024.4459600002</v>
      </c>
      <c r="H668" s="2">
        <f t="shared" si="11"/>
        <v>0.24000000022351742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995</v>
      </c>
      <c r="D669" s="1">
        <f>'PR-RAS'!E676</f>
        <v>0</v>
      </c>
      <c r="E669" s="1">
        <v>0</v>
      </c>
      <c r="F669" s="1">
        <v>0</v>
      </c>
      <c r="G669" s="2">
        <f t="shared" si="10"/>
        <v>664.66000000000008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598</v>
      </c>
      <c r="D670" s="1">
        <f>'PR-RAS'!E677</f>
        <v>600</v>
      </c>
      <c r="E670" s="1">
        <v>0</v>
      </c>
      <c r="F670" s="1">
        <v>0</v>
      </c>
      <c r="G670" s="2">
        <f t="shared" si="10"/>
        <v>1202.8620000000001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15000</v>
      </c>
      <c r="D671" s="1">
        <f>'PR-RAS'!E678</f>
        <v>10000</v>
      </c>
      <c r="E671" s="1">
        <v>0</v>
      </c>
      <c r="F671" s="1">
        <v>0</v>
      </c>
      <c r="G671" s="2">
        <f t="shared" si="10"/>
        <v>23450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56661.599999999999</v>
      </c>
      <c r="E687" s="1">
        <v>0</v>
      </c>
      <c r="F687" s="1">
        <v>0</v>
      </c>
      <c r="G687" s="2">
        <f t="shared" si="10"/>
        <v>77739.715200000006</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2754.26</v>
      </c>
      <c r="D710" s="1">
        <f>'PR-RAS'!E717</f>
        <v>1765.76</v>
      </c>
      <c r="E710" s="1">
        <v>0</v>
      </c>
      <c r="F710" s="1">
        <v>0</v>
      </c>
      <c r="G710" s="2">
        <f t="shared" si="10"/>
        <v>4456.6180199999999</v>
      </c>
      <c r="H710" s="2">
        <f t="shared" si="11"/>
        <v>0.50000000000022737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24118.92</v>
      </c>
      <c r="D711" s="1">
        <f>'PR-RAS'!E718</f>
        <v>26448.06</v>
      </c>
      <c r="E711" s="1">
        <v>0</v>
      </c>
      <c r="F711" s="1">
        <v>0</v>
      </c>
      <c r="G711" s="2">
        <f t="shared" si="10"/>
        <v>54680.678400000004</v>
      </c>
      <c r="H711" s="2">
        <f t="shared" si="11"/>
        <v>0.1400000000030559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3081.13</v>
      </c>
      <c r="D713" s="1">
        <f>'PR-RAS'!E720</f>
        <v>3768.94</v>
      </c>
      <c r="E713" s="1">
        <v>0</v>
      </c>
      <c r="F713" s="1">
        <v>0</v>
      </c>
      <c r="G713" s="2">
        <f t="shared" si="10"/>
        <v>7560.7351199999994</v>
      </c>
      <c r="H713" s="2">
        <f t="shared" si="11"/>
        <v>0.19000000000005457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527.80999999999995</v>
      </c>
      <c r="D715" s="1">
        <f>'PR-RAS'!E722</f>
        <v>171.63</v>
      </c>
      <c r="E715" s="1">
        <v>0</v>
      </c>
      <c r="F715" s="1">
        <v>0</v>
      </c>
      <c r="G715" s="2">
        <f t="shared" si="10"/>
        <v>621.9439799999999</v>
      </c>
      <c r="H715" s="2">
        <f t="shared" si="11"/>
        <v>0.56000000000005912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1450344.8499999999</v>
      </c>
      <c r="D984" s="6">
        <f>BILANCA!E6</f>
        <v>1575438.7799999998</v>
      </c>
      <c r="E984" s="6">
        <v>0</v>
      </c>
      <c r="F984" s="6">
        <v>0</v>
      </c>
      <c r="G984" s="7">
        <f t="shared" ref="G984:G1241" si="22">B984/1000*C984+B984/500*D984</f>
        <v>4601.2224099999994</v>
      </c>
      <c r="H984" s="7">
        <f t="shared" si="19"/>
        <v>0.37000000034458935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1272189.8799999999</v>
      </c>
      <c r="D985" s="1">
        <f>BILANCA!E7</f>
        <v>1322702.2999999998</v>
      </c>
      <c r="E985" s="1">
        <v>0</v>
      </c>
      <c r="F985" s="1">
        <v>0</v>
      </c>
      <c r="G985" s="2">
        <f t="shared" si="22"/>
        <v>7835.1889599999995</v>
      </c>
      <c r="H985" s="2">
        <f t="shared" si="19"/>
        <v>0.41999999992549419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597252.64</v>
      </c>
      <c r="D986" s="1">
        <f>BILANCA!E8</f>
        <v>597252.64</v>
      </c>
      <c r="E986" s="1">
        <v>0</v>
      </c>
      <c r="F986" s="1">
        <v>0</v>
      </c>
      <c r="G986" s="2">
        <f t="shared" si="22"/>
        <v>5375.27376</v>
      </c>
      <c r="H986" s="2">
        <f t="shared" si="19"/>
        <v>0.71999999997206032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597252.64</v>
      </c>
      <c r="D987" s="1">
        <f>BILANCA!E9</f>
        <v>597252.64</v>
      </c>
      <c r="E987" s="1">
        <v>0</v>
      </c>
      <c r="F987" s="1">
        <v>0</v>
      </c>
      <c r="G987" s="2">
        <f t="shared" si="22"/>
        <v>7167.0316800000001</v>
      </c>
      <c r="H987" s="2">
        <f t="shared" si="19"/>
        <v>0.71999999997206032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446.28</v>
      </c>
      <c r="D988" s="1">
        <f>BILANCA!E10</f>
        <v>446.28</v>
      </c>
      <c r="E988" s="1">
        <v>0</v>
      </c>
      <c r="F988" s="1">
        <v>0</v>
      </c>
      <c r="G988" s="2">
        <f t="shared" si="22"/>
        <v>6.6941999999999995</v>
      </c>
      <c r="H988" s="2">
        <f t="shared" si="19"/>
        <v>0.55999999999994543</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446.28</v>
      </c>
      <c r="D989" s="1">
        <f>BILANCA!E11</f>
        <v>446.28</v>
      </c>
      <c r="E989" s="1">
        <v>0</v>
      </c>
      <c r="F989" s="1">
        <v>0</v>
      </c>
      <c r="G989" s="2">
        <f t="shared" si="22"/>
        <v>8.0330399999999997</v>
      </c>
      <c r="H989" s="2">
        <f t="shared" si="19"/>
        <v>0.55999999999994543</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674937.23999999987</v>
      </c>
      <c r="D990" s="1">
        <f>BILANCA!E12</f>
        <v>725449.65999999992</v>
      </c>
      <c r="E990" s="1">
        <v>0</v>
      </c>
      <c r="F990" s="1">
        <v>0</v>
      </c>
      <c r="G990" s="2">
        <f t="shared" si="22"/>
        <v>14880.855919999998</v>
      </c>
      <c r="H990" s="2">
        <f t="shared" si="19"/>
        <v>0.57999999995809048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634007.15999999992</v>
      </c>
      <c r="D991" s="1">
        <f>BILANCA!E13</f>
        <v>668602.90999999992</v>
      </c>
      <c r="E991" s="1">
        <v>0</v>
      </c>
      <c r="F991" s="1">
        <v>0</v>
      </c>
      <c r="G991" s="2">
        <f t="shared" si="22"/>
        <v>15769.703839999998</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1528661.42</v>
      </c>
      <c r="D993" s="1">
        <f>BILANCA!E15</f>
        <v>1587949.9</v>
      </c>
      <c r="E993" s="1">
        <v>0</v>
      </c>
      <c r="F993" s="1">
        <v>0</v>
      </c>
      <c r="G993" s="2">
        <f t="shared" si="22"/>
        <v>47045.612200000003</v>
      </c>
      <c r="H993" s="2">
        <f t="shared" si="19"/>
        <v>0.52000000001862645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104185.55</v>
      </c>
      <c r="D995" s="1">
        <f>BILANCA!E17</f>
        <v>104185.55</v>
      </c>
      <c r="E995" s="1">
        <v>0</v>
      </c>
      <c r="F995" s="1">
        <v>0</v>
      </c>
      <c r="G995" s="2">
        <f t="shared" si="22"/>
        <v>3750.6797999999999</v>
      </c>
      <c r="H995" s="2">
        <f t="shared" si="19"/>
        <v>0.89999999999417923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998839.81</v>
      </c>
      <c r="D996" s="1">
        <f>BILANCA!E18</f>
        <v>1023532.54</v>
      </c>
      <c r="E996" s="1">
        <v>0</v>
      </c>
      <c r="F996" s="1">
        <v>0</v>
      </c>
      <c r="G996" s="2">
        <f t="shared" si="22"/>
        <v>39596.763570000003</v>
      </c>
      <c r="H996" s="2">
        <f t="shared" si="19"/>
        <v>0.64999999990686774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38242.39</v>
      </c>
      <c r="D997" s="1">
        <f>BILANCA!E19</f>
        <v>54294.180000000051</v>
      </c>
      <c r="E997" s="1">
        <v>0</v>
      </c>
      <c r="F997" s="1">
        <v>0</v>
      </c>
      <c r="G997" s="2">
        <f t="shared" si="22"/>
        <v>2055.6305000000016</v>
      </c>
      <c r="H997" s="2">
        <f t="shared" si="19"/>
        <v>0.57000000005064066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120148.25</v>
      </c>
      <c r="D998" s="1">
        <f>BILANCA!E20</f>
        <v>168539.67</v>
      </c>
      <c r="E998" s="1">
        <v>0</v>
      </c>
      <c r="F998" s="1">
        <v>0</v>
      </c>
      <c r="G998" s="2">
        <f t="shared" si="22"/>
        <v>6858.4138499999999</v>
      </c>
      <c r="H998" s="2">
        <f t="shared" si="19"/>
        <v>0.57999999998719431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1069.97</v>
      </c>
      <c r="D1000" s="1">
        <f>BILANCA!E22</f>
        <v>3686.95</v>
      </c>
      <c r="E1000" s="1">
        <v>0</v>
      </c>
      <c r="F1000" s="1">
        <v>0</v>
      </c>
      <c r="G1000" s="2">
        <f t="shared" si="22"/>
        <v>143.54579000000001</v>
      </c>
      <c r="H1000" s="2">
        <f t="shared" si="19"/>
        <v>8.0000000000154614E-2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8068.76</v>
      </c>
      <c r="D1003" s="1">
        <f>BILANCA!E25</f>
        <v>8151.95</v>
      </c>
      <c r="E1003" s="1">
        <v>0</v>
      </c>
      <c r="F1003" s="1">
        <v>0</v>
      </c>
      <c r="G1003" s="2">
        <f t="shared" si="22"/>
        <v>487.45319999999998</v>
      </c>
      <c r="H1003" s="2">
        <f t="shared" si="19"/>
        <v>0.28999999999996362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18482.240000000002</v>
      </c>
      <c r="D1004" s="1">
        <f>BILANCA!E26</f>
        <v>27628.48</v>
      </c>
      <c r="E1004" s="1">
        <v>0</v>
      </c>
      <c r="F1004" s="1">
        <v>0</v>
      </c>
      <c r="G1004" s="2">
        <f t="shared" si="22"/>
        <v>1548.5232000000001</v>
      </c>
      <c r="H1004" s="2">
        <f t="shared" si="19"/>
        <v>0.72000000000116415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109526.83</v>
      </c>
      <c r="D1006" s="1">
        <f>BILANCA!E28</f>
        <v>153712.87</v>
      </c>
      <c r="E1006" s="1">
        <v>0</v>
      </c>
      <c r="F1006" s="1">
        <v>0</v>
      </c>
      <c r="G1006" s="2">
        <f t="shared" si="22"/>
        <v>9589.9091100000005</v>
      </c>
      <c r="H1006" s="2">
        <f t="shared" si="19"/>
        <v>0.30000000000291038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2687.6899999999987</v>
      </c>
      <c r="D1013" s="1">
        <f>BILANCA!E35</f>
        <v>2552.5699999999997</v>
      </c>
      <c r="E1013" s="1">
        <v>0</v>
      </c>
      <c r="F1013" s="1">
        <v>0</v>
      </c>
      <c r="G1013" s="2">
        <f t="shared" si="22"/>
        <v>233.78489999999994</v>
      </c>
      <c r="H1013" s="2">
        <f t="shared" si="19"/>
        <v>0.74000000000160071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23698.37</v>
      </c>
      <c r="D1014" s="1">
        <f>BILANCA!E36</f>
        <v>24482.3</v>
      </c>
      <c r="E1014" s="1">
        <v>0</v>
      </c>
      <c r="F1014" s="1">
        <v>0</v>
      </c>
      <c r="G1014" s="2">
        <f t="shared" si="22"/>
        <v>2252.5520699999997</v>
      </c>
      <c r="H1014" s="2">
        <f t="shared" si="19"/>
        <v>0.66999999999825377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21010.68</v>
      </c>
      <c r="D1018" s="1">
        <f>BILANCA!E40</f>
        <v>21929.73</v>
      </c>
      <c r="E1018" s="1">
        <v>0</v>
      </c>
      <c r="F1018" s="1">
        <v>0</v>
      </c>
      <c r="G1018" s="2">
        <f t="shared" si="22"/>
        <v>2270.4549000000002</v>
      </c>
      <c r="H1018" s="2">
        <f t="shared" si="19"/>
        <v>0.59000000000014552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26272.58</v>
      </c>
      <c r="D1032" s="1">
        <f>BILANCA!E54</f>
        <v>27387.56</v>
      </c>
      <c r="E1032" s="1">
        <v>0</v>
      </c>
      <c r="F1032" s="1">
        <v>0</v>
      </c>
      <c r="G1032" s="2">
        <f t="shared" si="22"/>
        <v>3971.3373000000001</v>
      </c>
      <c r="H1032" s="2">
        <f t="shared" si="19"/>
        <v>0.8599999999969441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26272.58</v>
      </c>
      <c r="D1033" s="1">
        <f>BILANCA!E55</f>
        <v>27387.56</v>
      </c>
      <c r="E1033" s="1">
        <v>0</v>
      </c>
      <c r="F1033" s="1">
        <v>0</v>
      </c>
      <c r="G1033" s="2">
        <f t="shared" si="22"/>
        <v>4052.3850000000002</v>
      </c>
      <c r="H1033" s="2">
        <f t="shared" si="19"/>
        <v>0.8599999999969441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178154.97</v>
      </c>
      <c r="D1046" s="1">
        <f>BILANCA!E68</f>
        <v>252736.47999999998</v>
      </c>
      <c r="E1046" s="1">
        <v>0</v>
      </c>
      <c r="F1046" s="1">
        <v>0</v>
      </c>
      <c r="G1046" s="2">
        <f t="shared" si="22"/>
        <v>43068.559589999997</v>
      </c>
      <c r="H1046" s="2">
        <f t="shared" si="19"/>
        <v>0.5099999999802094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4904.2299999999996</v>
      </c>
      <c r="D1056" s="1">
        <f>BILANCA!E78</f>
        <v>2806.97</v>
      </c>
      <c r="E1056" s="1">
        <v>0</v>
      </c>
      <c r="F1056" s="1">
        <v>0</v>
      </c>
      <c r="G1056" s="2">
        <f t="shared" si="22"/>
        <v>767.8264099999999</v>
      </c>
      <c r="H1056" s="2">
        <f t="shared" si="19"/>
        <v>0.25999999999976353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4904.2299999999996</v>
      </c>
      <c r="D1064" s="1">
        <f>BILANCA!E86</f>
        <v>2806.97</v>
      </c>
      <c r="E1064" s="1">
        <v>0</v>
      </c>
      <c r="F1064" s="1">
        <v>0</v>
      </c>
      <c r="G1064" s="2">
        <f t="shared" si="22"/>
        <v>851.97176999999988</v>
      </c>
      <c r="H1064" s="2">
        <f t="shared" si="19"/>
        <v>0.25999999999976353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50124.83</v>
      </c>
      <c r="D1124" s="1">
        <f>BILANCA!E146</f>
        <v>98790.67</v>
      </c>
      <c r="E1124" s="1">
        <v>0</v>
      </c>
      <c r="F1124" s="1">
        <v>0</v>
      </c>
      <c r="G1124" s="2">
        <f t="shared" si="22"/>
        <v>34926.569969999997</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50124.83</v>
      </c>
      <c r="D1139" s="1">
        <f>BILANCA!E161</f>
        <v>98790.67</v>
      </c>
      <c r="E1139" s="1">
        <v>0</v>
      </c>
      <c r="F1139" s="1">
        <v>0</v>
      </c>
      <c r="G1139" s="2">
        <f t="shared" si="22"/>
        <v>38642.162519999998</v>
      </c>
      <c r="H1139" s="2">
        <f t="shared" si="23"/>
        <v>0.5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690.23</v>
      </c>
      <c r="D1142" s="1">
        <f>BILANCA!E164</f>
        <v>360.23</v>
      </c>
      <c r="E1142" s="1">
        <v>0</v>
      </c>
      <c r="F1142" s="1">
        <v>0</v>
      </c>
      <c r="G1142" s="2">
        <f t="shared" si="22"/>
        <v>224.29971</v>
      </c>
      <c r="H1142" s="2">
        <f t="shared" si="23"/>
        <v>0.46000000000003638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690.23</v>
      </c>
      <c r="D1144" s="1">
        <f>BILANCA!E166</f>
        <v>360.23</v>
      </c>
      <c r="E1144" s="1">
        <v>0</v>
      </c>
      <c r="F1144" s="1">
        <v>0</v>
      </c>
      <c r="G1144" s="2">
        <f t="shared" si="22"/>
        <v>227.12109000000001</v>
      </c>
      <c r="H1144" s="2">
        <f t="shared" si="23"/>
        <v>0.46000000000003638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122435.68</v>
      </c>
      <c r="D1148" s="1">
        <f>BILANCA!E170</f>
        <v>150778.60999999999</v>
      </c>
      <c r="E1148" s="1">
        <v>0</v>
      </c>
      <c r="F1148" s="1">
        <v>0</v>
      </c>
      <c r="G1148" s="2">
        <f t="shared" si="22"/>
        <v>69958.828500000003</v>
      </c>
      <c r="H1148" s="2">
        <f t="shared" si="23"/>
        <v>0.71000000002095476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122435.68</v>
      </c>
      <c r="D1151" s="1">
        <f>BILANCA!E173</f>
        <v>150778.60999999999</v>
      </c>
      <c r="E1151" s="1">
        <v>0</v>
      </c>
      <c r="F1151" s="1">
        <v>0</v>
      </c>
      <c r="G1151" s="2">
        <f t="shared" si="22"/>
        <v>71230.807199999996</v>
      </c>
      <c r="H1151" s="2">
        <f t="shared" si="23"/>
        <v>0.71000000002095476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1450344.8499999999</v>
      </c>
      <c r="D1152" s="1">
        <f>BILANCA!E175</f>
        <v>1575438.78</v>
      </c>
      <c r="E1152" s="1">
        <v>0</v>
      </c>
      <c r="F1152" s="1">
        <v>0</v>
      </c>
      <c r="G1152" s="2">
        <f t="shared" si="22"/>
        <v>777606.58728999994</v>
      </c>
      <c r="H1152" s="2">
        <f t="shared" si="23"/>
        <v>0.37000000011175871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145760.76</v>
      </c>
      <c r="D1153" s="1">
        <f>BILANCA!E176</f>
        <v>168005.88999999998</v>
      </c>
      <c r="E1153" s="1">
        <v>0</v>
      </c>
      <c r="F1153" s="1">
        <v>0</v>
      </c>
      <c r="G1153" s="2">
        <f t="shared" si="22"/>
        <v>81901.3318</v>
      </c>
      <c r="H1153" s="2">
        <f t="shared" si="23"/>
        <v>0.35000000000582077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145654.58000000002</v>
      </c>
      <c r="D1154" s="1">
        <f>BILANCA!E177</f>
        <v>168005.88999999998</v>
      </c>
      <c r="E1154" s="1">
        <v>0</v>
      </c>
      <c r="F1154" s="1">
        <v>0</v>
      </c>
      <c r="G1154" s="2">
        <f t="shared" si="22"/>
        <v>82364.947560000001</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126683.06</v>
      </c>
      <c r="D1155" s="1">
        <f>BILANCA!E178</f>
        <v>156570.46</v>
      </c>
      <c r="E1155" s="1">
        <v>0</v>
      </c>
      <c r="F1155" s="1">
        <v>0</v>
      </c>
      <c r="G1155" s="2">
        <f t="shared" si="22"/>
        <v>75649.724559999988</v>
      </c>
      <c r="H1155" s="2">
        <f t="shared" si="23"/>
        <v>0.51999999998952262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14818.51</v>
      </c>
      <c r="D1156" s="1">
        <f>BILANCA!E179</f>
        <v>9663.69</v>
      </c>
      <c r="E1156" s="1">
        <v>0</v>
      </c>
      <c r="F1156" s="1">
        <v>0</v>
      </c>
      <c r="G1156" s="2">
        <f t="shared" si="22"/>
        <v>5907.2389700000003</v>
      </c>
      <c r="H1156" s="2">
        <f t="shared" si="23"/>
        <v>0.7999999999992724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4153.01</v>
      </c>
      <c r="D1165" s="1">
        <f>BILANCA!E188</f>
        <v>1771.74</v>
      </c>
      <c r="E1165" s="1">
        <v>0</v>
      </c>
      <c r="F1165" s="1">
        <v>0</v>
      </c>
      <c r="G1165" s="2">
        <f t="shared" si="22"/>
        <v>1400.76118</v>
      </c>
      <c r="H1165" s="2">
        <f t="shared" si="23"/>
        <v>0.27000000000020918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106.18</v>
      </c>
      <c r="D1166" s="1">
        <f>BILANCA!E189</f>
        <v>0</v>
      </c>
      <c r="E1166" s="1">
        <v>0</v>
      </c>
      <c r="F1166" s="1">
        <v>0</v>
      </c>
      <c r="G1166" s="2">
        <f t="shared" si="22"/>
        <v>19.43094</v>
      </c>
      <c r="H1166" s="2">
        <f t="shared" si="23"/>
        <v>0.18000000000000682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1304584.0899999999</v>
      </c>
      <c r="D1214" s="1">
        <f>BILANCA!E237</f>
        <v>1407432.8900000001</v>
      </c>
      <c r="E1214" s="1">
        <v>0</v>
      </c>
      <c r="F1214" s="1">
        <v>0</v>
      </c>
      <c r="G1214" s="2">
        <f t="shared" si="22"/>
        <v>951592.91997000005</v>
      </c>
      <c r="H1214" s="2">
        <f t="shared" si="23"/>
        <v>0.19999999972060323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1272189.8799999999</v>
      </c>
      <c r="D1215" s="1">
        <f>BILANCA!E238</f>
        <v>1322702.3</v>
      </c>
      <c r="E1215" s="1">
        <v>0</v>
      </c>
      <c r="F1215" s="1">
        <v>0</v>
      </c>
      <c r="G1215" s="2">
        <f t="shared" si="22"/>
        <v>908881.91936000006</v>
      </c>
      <c r="H1215" s="2">
        <f t="shared" si="23"/>
        <v>0.42000000015832484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1272189.8799999999</v>
      </c>
      <c r="D1216" s="1">
        <f>BILANCA!E239</f>
        <v>1322702.3</v>
      </c>
      <c r="E1216" s="1">
        <v>0</v>
      </c>
      <c r="F1216" s="1">
        <v>0</v>
      </c>
      <c r="G1216" s="2">
        <f t="shared" si="22"/>
        <v>912799.51384000015</v>
      </c>
      <c r="H1216" s="2">
        <f t="shared" si="23"/>
        <v>0.42000000015832484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1272189.8799999999</v>
      </c>
      <c r="D1217" s="1">
        <f>BILANCA!E240</f>
        <v>1322702.3</v>
      </c>
      <c r="E1217" s="1">
        <v>0</v>
      </c>
      <c r="F1217" s="1">
        <v>0</v>
      </c>
      <c r="G1217" s="2">
        <f t="shared" si="22"/>
        <v>916717.10832000012</v>
      </c>
      <c r="H1217" s="2">
        <f t="shared" si="23"/>
        <v>0.42000000015832484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31703.979999999996</v>
      </c>
      <c r="D1222" s="1">
        <f>BILANCA!E245</f>
        <v>84370.36</v>
      </c>
      <c r="E1222" s="1">
        <v>0</v>
      </c>
      <c r="F1222" s="1">
        <v>0</v>
      </c>
      <c r="G1222" s="2">
        <f t="shared" si="22"/>
        <v>47906.283299999996</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121358.15</v>
      </c>
      <c r="D1223" s="1">
        <f>BILANCA!E246</f>
        <v>203455.35</v>
      </c>
      <c r="E1223" s="1">
        <v>0</v>
      </c>
      <c r="F1223" s="1">
        <v>0</v>
      </c>
      <c r="G1223" s="2">
        <f t="shared" si="22"/>
        <v>126784.524</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121358.15</v>
      </c>
      <c r="D1224" s="1">
        <f>BILANCA!E247</f>
        <v>203455.35</v>
      </c>
      <c r="E1224" s="1">
        <v>0</v>
      </c>
      <c r="F1224" s="1">
        <v>0</v>
      </c>
      <c r="G1224" s="2">
        <f t="shared" si="22"/>
        <v>127312.79285</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89654.17</v>
      </c>
      <c r="D1227" s="1">
        <f>BILANCA!E250</f>
        <v>119084.99</v>
      </c>
      <c r="E1227" s="1">
        <v>0</v>
      </c>
      <c r="F1227" s="1">
        <v>0</v>
      </c>
      <c r="G1227" s="2">
        <f t="shared" si="22"/>
        <v>79989.092600000004</v>
      </c>
      <c r="H1227" s="2">
        <f t="shared" si="23"/>
        <v>0.17999999999301508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89654.17</v>
      </c>
      <c r="D1229" s="1">
        <f>BILANCA!E252</f>
        <v>119084.99</v>
      </c>
      <c r="E1229" s="1">
        <v>0</v>
      </c>
      <c r="F1229" s="1">
        <v>0</v>
      </c>
      <c r="G1229" s="2">
        <f t="shared" si="22"/>
        <v>80644.740900000004</v>
      </c>
      <c r="H1229" s="2">
        <f t="shared" si="23"/>
        <v>0.17999999999301508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690.23</v>
      </c>
      <c r="D1233" s="1">
        <f>BILANCA!E256</f>
        <v>360.23</v>
      </c>
      <c r="E1233" s="1">
        <v>0</v>
      </c>
      <c r="F1233" s="1">
        <v>0</v>
      </c>
      <c r="G1233" s="2">
        <f t="shared" si="22"/>
        <v>352.67250000000001</v>
      </c>
      <c r="H1233" s="2">
        <f t="shared" si="23"/>
        <v>0.46000000000003638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43938.58</v>
      </c>
      <c r="D1236" s="1">
        <f>BILANCA!E259</f>
        <v>5474.82</v>
      </c>
      <c r="E1236" s="1">
        <v>0</v>
      </c>
      <c r="F1236" s="1">
        <v>0</v>
      </c>
      <c r="G1236" s="2">
        <f t="shared" si="22"/>
        <v>13886.719660000001</v>
      </c>
      <c r="H1236" s="2">
        <f t="shared" si="23"/>
        <v>0.59999999999854481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43938.58</v>
      </c>
      <c r="D1237" s="1">
        <f>BILANCA!E260</f>
        <v>5474.82</v>
      </c>
      <c r="E1237" s="1">
        <v>0</v>
      </c>
      <c r="F1237" s="1">
        <v>0</v>
      </c>
      <c r="G1237" s="2">
        <f t="shared" si="22"/>
        <v>13941.60788</v>
      </c>
      <c r="H1237" s="2">
        <f t="shared" si="23"/>
        <v>0.59999999999854481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50124.83</v>
      </c>
      <c r="D1240" s="1">
        <f>BILANCA!E264</f>
        <v>98790.67</v>
      </c>
      <c r="E1240" s="1">
        <v>0</v>
      </c>
      <c r="F1240" s="1">
        <v>0</v>
      </c>
      <c r="G1240" s="2">
        <f t="shared" si="22"/>
        <v>63660.485690000001</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690.23</v>
      </c>
      <c r="D1243" s="1">
        <f>BILANCA!E267</f>
        <v>360.23</v>
      </c>
      <c r="E1243" s="1">
        <v>0</v>
      </c>
      <c r="F1243" s="1">
        <v>0</v>
      </c>
      <c r="G1243" s="2">
        <f t="shared" si="24"/>
        <v>366.77940000000001</v>
      </c>
      <c r="H1243" s="2">
        <f t="shared" si="23"/>
        <v>0.46000000000003638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4326.13</v>
      </c>
      <c r="D1244" s="1">
        <f>BILANCA!E268</f>
        <v>2582.59</v>
      </c>
      <c r="E1244" s="1">
        <v>0</v>
      </c>
      <c r="F1244" s="1">
        <v>0</v>
      </c>
      <c r="G1244" s="2">
        <f t="shared" si="24"/>
        <v>2477.2319100000004</v>
      </c>
      <c r="H1244" s="2">
        <f t="shared" si="23"/>
        <v>0.53999999999996362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578.1</v>
      </c>
      <c r="D1245" s="1">
        <f>BILANCA!E269</f>
        <v>0</v>
      </c>
      <c r="E1245" s="1">
        <v>0</v>
      </c>
      <c r="F1245" s="1">
        <v>0</v>
      </c>
      <c r="G1245" s="2">
        <f t="shared" si="24"/>
        <v>151.46220000000002</v>
      </c>
      <c r="H1245" s="2">
        <f t="shared" si="23"/>
        <v>0.10000000000002274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224.38</v>
      </c>
      <c r="E1247" s="1">
        <v>0</v>
      </c>
      <c r="F1247" s="1">
        <v>0</v>
      </c>
      <c r="G1247" s="2">
        <f t="shared" si="24"/>
        <v>118.47264</v>
      </c>
      <c r="H1247" s="2">
        <f t="shared" si="23"/>
        <v>0.37999999999999545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50124.83</v>
      </c>
      <c r="D1262" s="1">
        <f>BILANCA!E286</f>
        <v>98790.67</v>
      </c>
      <c r="E1262" s="1">
        <v>0</v>
      </c>
      <c r="F1262" s="1">
        <v>0</v>
      </c>
      <c r="G1262" s="2">
        <f t="shared" si="24"/>
        <v>69110.021430000008</v>
      </c>
      <c r="H1262" s="2">
        <f t="shared" si="23"/>
        <v>0.5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145654.57999999999</v>
      </c>
      <c r="D1264" s="1">
        <f>BILANCA!E288</f>
        <v>168005.89</v>
      </c>
      <c r="E1264" s="1">
        <v>0</v>
      </c>
      <c r="F1264" s="1">
        <v>0</v>
      </c>
      <c r="G1264" s="2">
        <f t="shared" si="24"/>
        <v>135348.24716000003</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106.18</v>
      </c>
      <c r="D1266" s="1">
        <f>BILANCA!E290</f>
        <v>0</v>
      </c>
      <c r="E1266" s="1">
        <v>0</v>
      </c>
      <c r="F1266" s="1">
        <v>0</v>
      </c>
      <c r="G1266" s="2">
        <f t="shared" si="24"/>
        <v>30.048939999999998</v>
      </c>
      <c r="H1266" s="2">
        <f t="shared" si="23"/>
        <v>0.18000000000000682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578.1</v>
      </c>
      <c r="D1271" s="1">
        <f>BILANCA!E295</f>
        <v>0</v>
      </c>
      <c r="E1271" s="1">
        <v>0</v>
      </c>
      <c r="F1271" s="1">
        <v>0</v>
      </c>
      <c r="G1271" s="2">
        <f t="shared" si="24"/>
        <v>166.49279999999999</v>
      </c>
      <c r="H1271" s="2">
        <f t="shared" si="23"/>
        <v>0.10000000000002274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3574.91</v>
      </c>
      <c r="D1278" s="1">
        <f>BILANCA!E302</f>
        <v>0</v>
      </c>
      <c r="E1278" s="1">
        <v>0</v>
      </c>
      <c r="F1278" s="1">
        <v>0</v>
      </c>
      <c r="G1278" s="2">
        <f t="shared" si="24"/>
        <v>1054.59845</v>
      </c>
      <c r="H1278" s="2">
        <f t="shared" si="23"/>
        <v>9.0000000000145519E-2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1527864.49</v>
      </c>
      <c r="D1408" s="1">
        <f>'RAS-funkcijski'!E114</f>
        <v>2018417.98</v>
      </c>
      <c r="E1408" s="1">
        <v>0</v>
      </c>
      <c r="F1408" s="1">
        <v>0</v>
      </c>
      <c r="G1408" s="2">
        <f t="shared" si="24"/>
        <v>612117.04949999996</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1527864.49</v>
      </c>
      <c r="D1412" s="1">
        <f>'RAS-funkcijski'!E118</f>
        <v>2018417.98</v>
      </c>
      <c r="E1412" s="1">
        <v>0</v>
      </c>
      <c r="F1412" s="1">
        <v>0</v>
      </c>
      <c r="G1412" s="2">
        <f t="shared" si="24"/>
        <v>634375.85129999998</v>
      </c>
      <c r="H1412" s="2">
        <f t="shared" si="27"/>
        <v>0.51000000000931323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1527864.49</v>
      </c>
      <c r="D1414" s="1">
        <f>'RAS-funkcijski'!E120</f>
        <v>2018417.98</v>
      </c>
      <c r="E1414" s="1">
        <v>0</v>
      </c>
      <c r="F1414" s="1">
        <v>0</v>
      </c>
      <c r="G1414" s="2">
        <f t="shared" si="24"/>
        <v>645505.25219999999</v>
      </c>
      <c r="H1414" s="2">
        <f t="shared" si="27"/>
        <v>0.51000000000931323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1527864.49</v>
      </c>
      <c r="D1435" s="13">
        <f>'RAS-funkcijski'!E141</f>
        <v>2018417.98</v>
      </c>
      <c r="E1435" s="13">
        <v>0</v>
      </c>
      <c r="F1435" s="13">
        <v>0</v>
      </c>
      <c r="G1435" s="14">
        <f t="shared" si="24"/>
        <v>762363.96165000007</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23629.94</v>
      </c>
      <c r="D1436" s="6">
        <f>'P-VRIO'!E5</f>
        <v>106</v>
      </c>
      <c r="E1436" s="6">
        <v>0</v>
      </c>
      <c r="F1436" s="6">
        <v>0</v>
      </c>
      <c r="G1436" s="7">
        <f t="shared" si="24"/>
        <v>23.841939999999997</v>
      </c>
      <c r="H1436" s="7">
        <f t="shared" si="27"/>
        <v>6.0000000001309672E-2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2375</v>
      </c>
      <c r="D1437" s="1">
        <f>'P-VRIO'!E6</f>
        <v>106</v>
      </c>
      <c r="E1437" s="1">
        <v>0</v>
      </c>
      <c r="F1437" s="1">
        <v>0</v>
      </c>
      <c r="G1437" s="2">
        <f t="shared" si="24"/>
        <v>5.1740000000000004</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2375</v>
      </c>
      <c r="D1438" s="1">
        <f>'P-VRIO'!E7</f>
        <v>106</v>
      </c>
      <c r="E1438" s="1">
        <v>0</v>
      </c>
      <c r="F1438" s="1">
        <v>0</v>
      </c>
      <c r="G1438" s="2">
        <f t="shared" si="24"/>
        <v>7.7610000000000001</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2375</v>
      </c>
      <c r="D1440" s="1">
        <f>'P-VRIO'!E9</f>
        <v>106</v>
      </c>
      <c r="E1440" s="1">
        <v>0</v>
      </c>
      <c r="F1440" s="1">
        <v>0</v>
      </c>
      <c r="G1440" s="2">
        <f t="shared" si="24"/>
        <v>12.935</v>
      </c>
      <c r="H1440" s="2">
        <f t="shared" si="27"/>
        <v>0</v>
      </c>
      <c r="I1440" s="10">
        <f t="shared" si="28"/>
        <v>0</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21254.94</v>
      </c>
      <c r="D1453" s="1">
        <f>'P-VRIO'!E22</f>
        <v>0</v>
      </c>
      <c r="E1453" s="1">
        <v>0</v>
      </c>
      <c r="F1453" s="1">
        <v>0</v>
      </c>
      <c r="G1453" s="2">
        <f t="shared" si="24"/>
        <v>382.58891999999997</v>
      </c>
      <c r="H1453" s="2">
        <f t="shared" si="27"/>
        <v>6.0000000001309672E-2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21254.94</v>
      </c>
      <c r="D1454" s="1">
        <f>'P-VRIO'!E23</f>
        <v>0</v>
      </c>
      <c r="E1454" s="1">
        <v>0</v>
      </c>
      <c r="F1454" s="1">
        <v>0</v>
      </c>
      <c r="G1454" s="2">
        <f t="shared" si="24"/>
        <v>403.84385999999995</v>
      </c>
      <c r="H1454" s="2">
        <f t="shared" si="27"/>
        <v>6.0000000001309672E-2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21254.94</v>
      </c>
      <c r="D1456" s="1">
        <f>'P-VRIO'!E25</f>
        <v>0</v>
      </c>
      <c r="E1456" s="1">
        <v>0</v>
      </c>
      <c r="F1456" s="1">
        <v>0</v>
      </c>
      <c r="G1456" s="2">
        <f t="shared" si="24"/>
        <v>446.35374000000002</v>
      </c>
      <c r="H1456" s="2">
        <f t="shared" si="27"/>
        <v>6.0000000001309672E-2</v>
      </c>
      <c r="I1456" s="10">
        <f t="shared" si="30"/>
        <v>26.781224400584577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145760.76</v>
      </c>
      <c r="D1480" s="6"/>
      <c r="E1480" s="6">
        <v>0</v>
      </c>
      <c r="F1480" s="6">
        <v>0</v>
      </c>
      <c r="G1480" s="7">
        <f t="shared" ref="G1480:G1580" si="34">B1480/1000*C1480</f>
        <v>145.76076</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2165936.4900000002</v>
      </c>
      <c r="D1481" s="1">
        <v>0</v>
      </c>
      <c r="E1481" s="1">
        <v>0</v>
      </c>
      <c r="F1481" s="1">
        <v>0</v>
      </c>
      <c r="G1481" s="2">
        <f t="shared" si="34"/>
        <v>4331.8729800000001</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9866.2000000000007</v>
      </c>
      <c r="D1482" s="1">
        <v>0</v>
      </c>
      <c r="E1482" s="1">
        <v>0</v>
      </c>
      <c r="F1482" s="1">
        <v>0</v>
      </c>
      <c r="G1482" s="2">
        <f t="shared" si="34"/>
        <v>29.598600000000001</v>
      </c>
      <c r="H1482" s="2">
        <f t="shared" si="35"/>
        <v>0.2000000000007276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2080059.06</v>
      </c>
      <c r="D1483" s="1">
        <v>0</v>
      </c>
      <c r="E1483" s="1">
        <v>0</v>
      </c>
      <c r="F1483" s="1">
        <v>0</v>
      </c>
      <c r="G1483" s="2">
        <f t="shared" si="34"/>
        <v>8320.2362400000002</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1811558.79</v>
      </c>
      <c r="D1484" s="1">
        <v>0</v>
      </c>
      <c r="E1484" s="1">
        <v>0</v>
      </c>
      <c r="F1484" s="1">
        <v>0</v>
      </c>
      <c r="G1484" s="2">
        <f t="shared" si="34"/>
        <v>9057.7939500000011</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255195.18</v>
      </c>
      <c r="D1485" s="1">
        <v>0</v>
      </c>
      <c r="E1485" s="1">
        <v>0</v>
      </c>
      <c r="F1485" s="1">
        <v>0</v>
      </c>
      <c r="G1485" s="2">
        <f t="shared" si="34"/>
        <v>1531.1710800000001</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13305.09</v>
      </c>
      <c r="D1491" s="1">
        <v>0</v>
      </c>
      <c r="E1491" s="1">
        <v>0</v>
      </c>
      <c r="F1491" s="1">
        <v>0</v>
      </c>
      <c r="G1491" s="2">
        <f t="shared" si="34"/>
        <v>159.66108</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76011.23</v>
      </c>
      <c r="D1492" s="1">
        <v>0</v>
      </c>
      <c r="E1492" s="1">
        <v>0</v>
      </c>
      <c r="F1492" s="1">
        <v>0</v>
      </c>
      <c r="G1492" s="2">
        <f t="shared" si="34"/>
        <v>988.14598999999987</v>
      </c>
      <c r="H1492" s="2">
        <f t="shared" si="35"/>
        <v>0.22999999999592546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2143691.36</v>
      </c>
      <c r="D1499" s="1">
        <v>0</v>
      </c>
      <c r="E1499" s="1">
        <v>0</v>
      </c>
      <c r="F1499" s="1">
        <v>0</v>
      </c>
      <c r="G1499" s="2">
        <f t="shared" si="34"/>
        <v>42873.8272</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11669.37</v>
      </c>
      <c r="D1500" s="1">
        <v>0</v>
      </c>
      <c r="E1500" s="1">
        <v>0</v>
      </c>
      <c r="F1500" s="1">
        <v>0</v>
      </c>
      <c r="G1500" s="2">
        <f t="shared" si="34"/>
        <v>245.05677000000003</v>
      </c>
      <c r="H1500" s="2">
        <f t="shared" si="35"/>
        <v>0.37000000000080036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2055904.5799999998</v>
      </c>
      <c r="D1501" s="1">
        <v>0</v>
      </c>
      <c r="E1501" s="1">
        <v>0</v>
      </c>
      <c r="F1501" s="1">
        <v>0</v>
      </c>
      <c r="G1501" s="2">
        <f t="shared" si="34"/>
        <v>45229.900759999997</v>
      </c>
      <c r="H1501" s="2">
        <f t="shared" si="35"/>
        <v>0.42000000015832484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1781671.39</v>
      </c>
      <c r="D1502" s="1">
        <v>0</v>
      </c>
      <c r="E1502" s="1">
        <v>0</v>
      </c>
      <c r="F1502" s="1">
        <v>0</v>
      </c>
      <c r="G1502" s="2">
        <f t="shared" si="34"/>
        <v>40978.44197</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260350</v>
      </c>
      <c r="D1503" s="1">
        <v>0</v>
      </c>
      <c r="E1503" s="1">
        <v>0</v>
      </c>
      <c r="F1503" s="1">
        <v>0</v>
      </c>
      <c r="G1503" s="2">
        <f t="shared" si="34"/>
        <v>6248.4000000000005</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13883.19</v>
      </c>
      <c r="D1509" s="1">
        <v>0</v>
      </c>
      <c r="E1509" s="1">
        <v>0</v>
      </c>
      <c r="F1509" s="1">
        <v>0</v>
      </c>
      <c r="G1509" s="2">
        <f t="shared" si="34"/>
        <v>416.4957</v>
      </c>
      <c r="H1509" s="2">
        <f t="shared" si="35"/>
        <v>0.19000000000050932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76117.41</v>
      </c>
      <c r="D1510" s="1">
        <v>0</v>
      </c>
      <c r="E1510" s="1">
        <v>0</v>
      </c>
      <c r="F1510" s="1">
        <v>0</v>
      </c>
      <c r="G1510" s="2">
        <f t="shared" si="34"/>
        <v>2359.6397099999999</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168005.89000000013</v>
      </c>
      <c r="D1517" s="1">
        <v>0</v>
      </c>
      <c r="E1517" s="1">
        <v>0</v>
      </c>
      <c r="F1517" s="1">
        <v>0</v>
      </c>
      <c r="G1517" s="2">
        <f t="shared" si="34"/>
        <v>6384.2238200000047</v>
      </c>
      <c r="H1517" s="2">
        <f t="shared" si="35"/>
        <v>0.10999999986961484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168005.88999999998</v>
      </c>
      <c r="D1576" s="1">
        <v>0</v>
      </c>
      <c r="E1576" s="1">
        <v>0</v>
      </c>
      <c r="F1576" s="1">
        <v>0</v>
      </c>
      <c r="G1576" s="2">
        <f t="shared" si="34"/>
        <v>16296.571329999999</v>
      </c>
      <c r="H1576" s="2">
        <f t="shared" si="35"/>
        <v>0.11000000001513399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1771.74</v>
      </c>
      <c r="D1577" s="1">
        <v>0</v>
      </c>
      <c r="E1577" s="1">
        <v>0</v>
      </c>
      <c r="F1577" s="1">
        <v>0</v>
      </c>
      <c r="G1577" s="2">
        <f t="shared" si="34"/>
        <v>173.63052000000002</v>
      </c>
      <c r="H1577" s="2">
        <f t="shared" si="35"/>
        <v>0.25999999999999091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166234.15</v>
      </c>
      <c r="D1578" s="1">
        <v>0</v>
      </c>
      <c r="E1578" s="1">
        <v>0</v>
      </c>
      <c r="F1578" s="1">
        <v>0</v>
      </c>
      <c r="G1578" s="2">
        <f t="shared" si="34"/>
        <v>16457.180850000001</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17968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1520836.24</v>
      </c>
      <c r="I16" s="170">
        <f>'PR-RAS'!E6</f>
        <v>2070754.3599999999</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1519882.34</v>
      </c>
      <c r="I17" s="170">
        <f>'PR-RAS'!E151</f>
        <v>1942406.75</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31703.979999999996</v>
      </c>
      <c r="I18" s="170">
        <f>'PR-RAS'!E645</f>
        <v>84370.359999999884</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1272189.8799999999</v>
      </c>
      <c r="I20" s="173">
        <f>BILANCA!E7</f>
        <v>1322702.2999999998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178154.97</v>
      </c>
      <c r="I21" s="175">
        <f>BILANCA!E68</f>
        <v>252736.47999999998</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145760.76</v>
      </c>
      <c r="I22" s="175">
        <f>BILANCA!E176</f>
        <v>168005.88999999998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1304584.0899999999</v>
      </c>
      <c r="I23" s="177">
        <f>BILANCA!E237</f>
        <v>1407432.8900000001</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1527864.49</v>
      </c>
      <c r="I27" s="175">
        <f>'RAS-funkcijski'!E114</f>
        <v>2018417.98</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1527864.49</v>
      </c>
      <c r="I28" s="179">
        <f>'RAS-funkcijski'!E141</f>
        <v>2018417.98</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23629.94</v>
      </c>
      <c r="I29" s="173">
        <f>'P-VRIO'!E5</f>
        <v>106</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21254.94</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145760.76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168005.89000000013</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168005.88999999998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6" zoomScaleNormal="100" workbookViewId="0">
      <selection activeCell="F658" sqref="F65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1520836.24</v>
      </c>
      <c r="E6" s="51">
        <f>E7+E44+E50+E82+E106+E124+E133+E139</f>
        <v>2070754.3599999999</v>
      </c>
      <c r="F6" s="52">
        <f t="shared" ref="F6:F131" si="0">IF(D6&lt;&gt;0,IF(E6/D6&gt;=100,"&gt;&gt;100",E6/D6*100),"-")</f>
        <v>136.15893056309599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1392563.12</v>
      </c>
      <c r="E50" s="51">
        <f>E51+E54+E59+E62+E65+E68+E71+E74+E77</f>
        <v>1838065.48</v>
      </c>
      <c r="F50" s="52">
        <f t="shared" si="0"/>
        <v>131.99153802091212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1392563.12</v>
      </c>
      <c r="E68" s="51">
        <f t="shared" si="15"/>
        <v>1781403.88</v>
      </c>
      <c r="F68" s="52">
        <f t="shared" si="0"/>
        <v>127.92266680163121</v>
      </c>
    </row>
    <row r="69" spans="1:6" ht="12.75" customHeight="1" x14ac:dyDescent="0.2">
      <c r="A69" s="53" t="s">
        <v>184</v>
      </c>
      <c r="B69" s="85" t="s">
        <v>185</v>
      </c>
      <c r="C69" s="50" t="s">
        <v>184</v>
      </c>
      <c r="D69" s="242">
        <v>1376965.12</v>
      </c>
      <c r="E69" s="242">
        <v>1770803.88</v>
      </c>
      <c r="F69" s="52">
        <f t="shared" si="0"/>
        <v>128.60194163814401</v>
      </c>
    </row>
    <row r="70" spans="1:6" ht="12" x14ac:dyDescent="0.2">
      <c r="A70" s="53" t="s">
        <v>186</v>
      </c>
      <c r="B70" s="85" t="s">
        <v>187</v>
      </c>
      <c r="C70" s="50" t="s">
        <v>186</v>
      </c>
      <c r="D70" s="242">
        <v>15598</v>
      </c>
      <c r="E70" s="242">
        <v>10600</v>
      </c>
      <c r="F70" s="52">
        <f t="shared" si="0"/>
        <v>67.957430439799964</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56661.599999999999</v>
      </c>
      <c r="F74" s="52" t="str">
        <f t="shared" si="0"/>
        <v>-</v>
      </c>
    </row>
    <row r="75" spans="1:6" ht="12.75" customHeight="1" x14ac:dyDescent="0.2">
      <c r="A75" s="53" t="s">
        <v>196</v>
      </c>
      <c r="B75" s="85" t="s">
        <v>197</v>
      </c>
      <c r="C75" s="50" t="s">
        <v>196</v>
      </c>
      <c r="D75" s="242">
        <v>0</v>
      </c>
      <c r="E75" s="242">
        <v>56661.599999999999</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5129.5200000000004</v>
      </c>
      <c r="E106" s="51">
        <f t="shared" si="23"/>
        <v>21929.24</v>
      </c>
      <c r="F106" s="52">
        <f t="shared" si="0"/>
        <v>427.51056629080307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5129.5200000000004</v>
      </c>
      <c r="E112" s="51">
        <f t="shared" si="25"/>
        <v>21929.24</v>
      </c>
      <c r="F112" s="52">
        <f t="shared" si="0"/>
        <v>427.51056629080307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5129.5200000000004</v>
      </c>
      <c r="E117" s="242">
        <v>21929.24</v>
      </c>
      <c r="F117" s="52">
        <f t="shared" si="0"/>
        <v>427.51056629080307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14788.42</v>
      </c>
      <c r="E124" s="51">
        <f t="shared" si="27"/>
        <v>15229.730000000001</v>
      </c>
      <c r="F124" s="52">
        <f t="shared" si="0"/>
        <v>102.98415922728729</v>
      </c>
    </row>
    <row r="125" spans="1:6" ht="12.75" customHeight="1" x14ac:dyDescent="0.2">
      <c r="A125" s="53">
        <v>661</v>
      </c>
      <c r="B125" s="86" t="s">
        <v>296</v>
      </c>
      <c r="C125" s="50" t="s">
        <v>297</v>
      </c>
      <c r="D125" s="51">
        <f t="shared" ref="D125:E125" si="28">SUM(D126:D127)</f>
        <v>9578.42</v>
      </c>
      <c r="E125" s="51">
        <f t="shared" si="28"/>
        <v>12355.95</v>
      </c>
      <c r="F125" s="52">
        <f t="shared" si="0"/>
        <v>128.99778877936029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9578.42</v>
      </c>
      <c r="E127" s="242">
        <v>12355.95</v>
      </c>
      <c r="F127" s="52">
        <f t="shared" si="0"/>
        <v>128.99778877936029</v>
      </c>
    </row>
    <row r="128" spans="1:6" ht="22.8" x14ac:dyDescent="0.2">
      <c r="A128" s="53">
        <v>663</v>
      </c>
      <c r="B128" s="231" t="s">
        <v>302</v>
      </c>
      <c r="C128" s="50" t="s">
        <v>303</v>
      </c>
      <c r="D128" s="51">
        <f t="shared" ref="D128:E128" si="29">SUM(D129:D132)</f>
        <v>5210</v>
      </c>
      <c r="E128" s="51">
        <f t="shared" si="29"/>
        <v>2873.78</v>
      </c>
      <c r="F128" s="52">
        <f t="shared" si="0"/>
        <v>55.158925143953944</v>
      </c>
    </row>
    <row r="129" spans="1:6" ht="12.75" customHeight="1" x14ac:dyDescent="0.2">
      <c r="A129" s="53">
        <v>6631</v>
      </c>
      <c r="B129" s="86" t="s">
        <v>304</v>
      </c>
      <c r="C129" s="50" t="s">
        <v>305</v>
      </c>
      <c r="D129" s="242">
        <v>3420</v>
      </c>
      <c r="E129" s="242">
        <v>2693.78</v>
      </c>
      <c r="F129" s="52">
        <f t="shared" si="0"/>
        <v>78.765497076023394</v>
      </c>
    </row>
    <row r="130" spans="1:6" ht="12.75" customHeight="1" x14ac:dyDescent="0.2">
      <c r="A130" s="53">
        <v>6632</v>
      </c>
      <c r="B130" s="232" t="s">
        <v>306</v>
      </c>
      <c r="C130" s="50" t="s">
        <v>307</v>
      </c>
      <c r="D130" s="242">
        <v>1790</v>
      </c>
      <c r="E130" s="242">
        <v>180</v>
      </c>
      <c r="F130" s="52">
        <f t="shared" si="0"/>
        <v>10.05586592178771</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108355.18</v>
      </c>
      <c r="E133" s="51">
        <f t="shared" si="30"/>
        <v>195529.91</v>
      </c>
      <c r="F133" s="52">
        <f t="shared" ref="F133:F223" si="31">IF(D133&lt;&gt;0,IF(E133/D133&gt;=100,"&gt;&gt;100",E133/D133*100),"-")</f>
        <v>180.45275731164861</v>
      </c>
    </row>
    <row r="134" spans="1:6" ht="22.8" x14ac:dyDescent="0.2">
      <c r="A134" s="53">
        <v>671</v>
      </c>
      <c r="B134" s="232" t="s">
        <v>314</v>
      </c>
      <c r="C134" s="50" t="s">
        <v>315</v>
      </c>
      <c r="D134" s="51">
        <f t="shared" ref="D134:E134" si="32">SUM(D135:D137)</f>
        <v>108355.18</v>
      </c>
      <c r="E134" s="51">
        <f t="shared" si="32"/>
        <v>195529.91</v>
      </c>
      <c r="F134" s="52">
        <f t="shared" si="31"/>
        <v>180.45275731164861</v>
      </c>
    </row>
    <row r="135" spans="1:6" ht="12.75" customHeight="1" x14ac:dyDescent="0.2">
      <c r="A135" s="53">
        <v>6711</v>
      </c>
      <c r="B135" s="85" t="s">
        <v>316</v>
      </c>
      <c r="C135" s="50" t="s">
        <v>317</v>
      </c>
      <c r="D135" s="242">
        <v>106951.18</v>
      </c>
      <c r="E135" s="242">
        <v>149777.5</v>
      </c>
      <c r="F135" s="52">
        <f t="shared" si="31"/>
        <v>140.04286815722838</v>
      </c>
    </row>
    <row r="136" spans="1:6" ht="22.8" x14ac:dyDescent="0.2">
      <c r="A136" s="53">
        <v>6712</v>
      </c>
      <c r="B136" s="232" t="s">
        <v>318</v>
      </c>
      <c r="C136" s="50" t="s">
        <v>319</v>
      </c>
      <c r="D136" s="242">
        <v>1404</v>
      </c>
      <c r="E136" s="242">
        <v>45752.41</v>
      </c>
      <c r="F136" s="52">
        <f t="shared" si="31"/>
        <v>3258.718660968661</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1519882.34</v>
      </c>
      <c r="E151" s="51">
        <f t="shared" si="35"/>
        <v>1942406.75</v>
      </c>
      <c r="F151" s="52">
        <f t="shared" si="31"/>
        <v>127.79981047743472</v>
      </c>
    </row>
    <row r="152" spans="1:6" ht="12.75" customHeight="1" x14ac:dyDescent="0.2">
      <c r="A152" s="53">
        <v>31</v>
      </c>
      <c r="B152" s="85" t="s">
        <v>349</v>
      </c>
      <c r="C152" s="50" t="s">
        <v>35</v>
      </c>
      <c r="D152" s="51">
        <f t="shared" ref="D152:E152" si="36">D153+D158+D159</f>
        <v>1387260.53</v>
      </c>
      <c r="E152" s="51">
        <f t="shared" si="36"/>
        <v>1773206.93</v>
      </c>
      <c r="F152" s="52">
        <f t="shared" si="31"/>
        <v>127.82075836901379</v>
      </c>
    </row>
    <row r="153" spans="1:6" ht="12.75" customHeight="1" x14ac:dyDescent="0.2">
      <c r="A153" s="53">
        <v>311</v>
      </c>
      <c r="B153" s="85" t="s">
        <v>350</v>
      </c>
      <c r="C153" s="50" t="s">
        <v>351</v>
      </c>
      <c r="D153" s="51">
        <f t="shared" ref="D153:E153" si="37">SUM(D154:D157)</f>
        <v>1151258.81</v>
      </c>
      <c r="E153" s="51">
        <f t="shared" si="37"/>
        <v>1476966.44</v>
      </c>
      <c r="F153" s="52">
        <f t="shared" si="31"/>
        <v>128.29143431267204</v>
      </c>
    </row>
    <row r="154" spans="1:6" ht="12.75" customHeight="1" x14ac:dyDescent="0.2">
      <c r="A154" s="53">
        <v>3111</v>
      </c>
      <c r="B154" s="85" t="s">
        <v>352</v>
      </c>
      <c r="C154" s="50" t="s">
        <v>353</v>
      </c>
      <c r="D154" s="242">
        <v>1151258.81</v>
      </c>
      <c r="E154" s="242">
        <v>1476966.44</v>
      </c>
      <c r="F154" s="52">
        <f t="shared" si="31"/>
        <v>128.29143431267204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45682.42</v>
      </c>
      <c r="E158" s="242">
        <v>52298.06</v>
      </c>
      <c r="F158" s="52">
        <f t="shared" si="31"/>
        <v>114.48180722474861</v>
      </c>
    </row>
    <row r="159" spans="1:6" ht="12.75" customHeight="1" x14ac:dyDescent="0.2">
      <c r="A159" s="53">
        <v>313</v>
      </c>
      <c r="B159" s="85" t="s">
        <v>362</v>
      </c>
      <c r="C159" s="50" t="s">
        <v>363</v>
      </c>
      <c r="D159" s="51">
        <f t="shared" ref="D159:E159" si="38">SUM(D160:D162)</f>
        <v>190319.3</v>
      </c>
      <c r="E159" s="51">
        <f t="shared" si="38"/>
        <v>243942.43</v>
      </c>
      <c r="F159" s="52">
        <f t="shared" si="31"/>
        <v>128.17535058189054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190319.3</v>
      </c>
      <c r="E161" s="242">
        <v>243942.43</v>
      </c>
      <c r="F161" s="52">
        <f t="shared" si="31"/>
        <v>128.17535058189054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131474.53999999998</v>
      </c>
      <c r="E163" s="51">
        <f t="shared" si="39"/>
        <v>168045.96999999997</v>
      </c>
      <c r="F163" s="52">
        <f t="shared" si="31"/>
        <v>127.81635896957692</v>
      </c>
    </row>
    <row r="164" spans="1:6" ht="12.75" customHeight="1" x14ac:dyDescent="0.2">
      <c r="A164" s="53">
        <v>321</v>
      </c>
      <c r="B164" s="85" t="s">
        <v>371</v>
      </c>
      <c r="C164" s="50" t="s">
        <v>372</v>
      </c>
      <c r="D164" s="51">
        <f t="shared" ref="D164:E164" si="40">SUM(D165:D168)</f>
        <v>37884.869999999995</v>
      </c>
      <c r="E164" s="51">
        <f t="shared" si="40"/>
        <v>42645.77</v>
      </c>
      <c r="F164" s="52">
        <f t="shared" si="31"/>
        <v>112.56675818077244</v>
      </c>
    </row>
    <row r="165" spans="1:6" ht="12.75" customHeight="1" x14ac:dyDescent="0.2">
      <c r="A165" s="53">
        <v>3211</v>
      </c>
      <c r="B165" s="85" t="s">
        <v>373</v>
      </c>
      <c r="C165" s="50" t="s">
        <v>374</v>
      </c>
      <c r="D165" s="242">
        <v>11520.07</v>
      </c>
      <c r="E165" s="242">
        <v>13123.11</v>
      </c>
      <c r="F165" s="52">
        <f t="shared" si="31"/>
        <v>113.9151932236523</v>
      </c>
    </row>
    <row r="166" spans="1:6" ht="12.75" customHeight="1" x14ac:dyDescent="0.2">
      <c r="A166" s="53">
        <v>3212</v>
      </c>
      <c r="B166" s="85" t="s">
        <v>375</v>
      </c>
      <c r="C166" s="50" t="s">
        <v>376</v>
      </c>
      <c r="D166" s="242">
        <v>24118.92</v>
      </c>
      <c r="E166" s="242">
        <v>26448.06</v>
      </c>
      <c r="F166" s="52">
        <f t="shared" si="31"/>
        <v>109.65690006020172</v>
      </c>
    </row>
    <row r="167" spans="1:6" ht="12.75" customHeight="1" x14ac:dyDescent="0.2">
      <c r="A167" s="53">
        <v>3213</v>
      </c>
      <c r="B167" s="85" t="s">
        <v>377</v>
      </c>
      <c r="C167" s="50" t="s">
        <v>378</v>
      </c>
      <c r="D167" s="242">
        <v>982</v>
      </c>
      <c r="E167" s="242">
        <v>1095.75</v>
      </c>
      <c r="F167" s="52">
        <f t="shared" si="31"/>
        <v>111.58350305498981</v>
      </c>
    </row>
    <row r="168" spans="1:6" ht="12.75" customHeight="1" x14ac:dyDescent="0.2">
      <c r="A168" s="53">
        <v>3214</v>
      </c>
      <c r="B168" s="85" t="s">
        <v>379</v>
      </c>
      <c r="C168" s="50" t="s">
        <v>380</v>
      </c>
      <c r="D168" s="242">
        <v>1263.8800000000001</v>
      </c>
      <c r="E168" s="242">
        <v>1978.85</v>
      </c>
      <c r="F168" s="52">
        <f t="shared" si="31"/>
        <v>156.5694527961515</v>
      </c>
    </row>
    <row r="169" spans="1:6" ht="12.75" customHeight="1" x14ac:dyDescent="0.2">
      <c r="A169" s="53">
        <v>322</v>
      </c>
      <c r="B169" s="85" t="s">
        <v>381</v>
      </c>
      <c r="C169" s="50" t="s">
        <v>382</v>
      </c>
      <c r="D169" s="51">
        <f t="shared" ref="D169:E169" si="41">SUM(D170:D176)</f>
        <v>43585.71</v>
      </c>
      <c r="E169" s="51">
        <f t="shared" si="41"/>
        <v>51770.29</v>
      </c>
      <c r="F169" s="52">
        <f t="shared" si="31"/>
        <v>118.77812705127437</v>
      </c>
    </row>
    <row r="170" spans="1:6" ht="12.75" customHeight="1" x14ac:dyDescent="0.2">
      <c r="A170" s="53">
        <v>3221</v>
      </c>
      <c r="B170" s="85" t="s">
        <v>383</v>
      </c>
      <c r="C170" s="50" t="s">
        <v>384</v>
      </c>
      <c r="D170" s="242">
        <v>6016.5</v>
      </c>
      <c r="E170" s="242">
        <v>7250.07</v>
      </c>
      <c r="F170" s="52">
        <f t="shared" si="31"/>
        <v>120.50311642981799</v>
      </c>
    </row>
    <row r="171" spans="1:6" ht="12.75" customHeight="1" x14ac:dyDescent="0.2">
      <c r="A171" s="53">
        <v>3222</v>
      </c>
      <c r="B171" s="85" t="s">
        <v>385</v>
      </c>
      <c r="C171" s="50" t="s">
        <v>386</v>
      </c>
      <c r="D171" s="242">
        <v>2532.1799999999998</v>
      </c>
      <c r="E171" s="242">
        <v>2214.3000000000002</v>
      </c>
      <c r="F171" s="52">
        <f t="shared" si="31"/>
        <v>87.446390067056853</v>
      </c>
    </row>
    <row r="172" spans="1:6" ht="12.75" customHeight="1" x14ac:dyDescent="0.2">
      <c r="A172" s="53">
        <v>3223</v>
      </c>
      <c r="B172" s="85" t="s">
        <v>387</v>
      </c>
      <c r="C172" s="50" t="s">
        <v>388</v>
      </c>
      <c r="D172" s="242">
        <v>31288.62</v>
      </c>
      <c r="E172" s="242">
        <v>37449.33</v>
      </c>
      <c r="F172" s="52">
        <f t="shared" si="31"/>
        <v>119.68993838654438</v>
      </c>
    </row>
    <row r="173" spans="1:6" ht="12.75" customHeight="1" x14ac:dyDescent="0.2">
      <c r="A173" s="53">
        <v>3224</v>
      </c>
      <c r="B173" s="85" t="s">
        <v>389</v>
      </c>
      <c r="C173" s="50" t="s">
        <v>390</v>
      </c>
      <c r="D173" s="242">
        <v>2606.19</v>
      </c>
      <c r="E173" s="242">
        <v>3651.71</v>
      </c>
      <c r="F173" s="52">
        <f t="shared" si="31"/>
        <v>140.11679885196398</v>
      </c>
    </row>
    <row r="174" spans="1:6" ht="12.75" customHeight="1" x14ac:dyDescent="0.2">
      <c r="A174" s="53">
        <v>3225</v>
      </c>
      <c r="B174" s="85" t="s">
        <v>391</v>
      </c>
      <c r="C174" s="50" t="s">
        <v>392</v>
      </c>
      <c r="D174" s="242">
        <v>984.34</v>
      </c>
      <c r="E174" s="242">
        <v>1114.98</v>
      </c>
      <c r="F174" s="52">
        <f t="shared" si="31"/>
        <v>113.27183696690169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157.88</v>
      </c>
      <c r="E176" s="242">
        <v>89.9</v>
      </c>
      <c r="F176" s="52">
        <f t="shared" si="31"/>
        <v>56.941981251583485</v>
      </c>
    </row>
    <row r="177" spans="1:6" ht="12.75" customHeight="1" x14ac:dyDescent="0.2">
      <c r="A177" s="53">
        <v>323</v>
      </c>
      <c r="B177" s="85" t="s">
        <v>397</v>
      </c>
      <c r="C177" s="50" t="s">
        <v>398</v>
      </c>
      <c r="D177" s="51">
        <f t="shared" ref="D177:E177" si="42">SUM(D178:D186)</f>
        <v>38165.599999999999</v>
      </c>
      <c r="E177" s="51">
        <f t="shared" si="42"/>
        <v>61498.46</v>
      </c>
      <c r="F177" s="52">
        <f t="shared" si="31"/>
        <v>161.13583960425095</v>
      </c>
    </row>
    <row r="178" spans="1:6" ht="12.75" customHeight="1" x14ac:dyDescent="0.2">
      <c r="A178" s="53">
        <v>3231</v>
      </c>
      <c r="B178" s="85" t="s">
        <v>399</v>
      </c>
      <c r="C178" s="50" t="s">
        <v>400</v>
      </c>
      <c r="D178" s="242">
        <v>11678</v>
      </c>
      <c r="E178" s="242">
        <v>32252.68</v>
      </c>
      <c r="F178" s="52">
        <f t="shared" si="31"/>
        <v>276.18325055660216</v>
      </c>
    </row>
    <row r="179" spans="1:6" ht="12.75" customHeight="1" x14ac:dyDescent="0.2">
      <c r="A179" s="53">
        <v>3232</v>
      </c>
      <c r="B179" s="85" t="s">
        <v>401</v>
      </c>
      <c r="C179" s="50" t="s">
        <v>402</v>
      </c>
      <c r="D179" s="242">
        <v>11467.42</v>
      </c>
      <c r="E179" s="242">
        <v>9937.17</v>
      </c>
      <c r="F179" s="52">
        <f t="shared" si="31"/>
        <v>86.65567320286516</v>
      </c>
    </row>
    <row r="180" spans="1:6" ht="12.75" customHeight="1" x14ac:dyDescent="0.2">
      <c r="A180" s="53">
        <v>3233</v>
      </c>
      <c r="B180" s="85" t="s">
        <v>403</v>
      </c>
      <c r="C180" s="50" t="s">
        <v>404</v>
      </c>
      <c r="D180" s="242">
        <v>127.44</v>
      </c>
      <c r="E180" s="242">
        <v>907.44</v>
      </c>
      <c r="F180" s="52">
        <f t="shared" si="31"/>
        <v>712.05273069679856</v>
      </c>
    </row>
    <row r="181" spans="1:6" ht="12.75" customHeight="1" x14ac:dyDescent="0.2">
      <c r="A181" s="53">
        <v>3234</v>
      </c>
      <c r="B181" s="85" t="s">
        <v>405</v>
      </c>
      <c r="C181" s="50" t="s">
        <v>406</v>
      </c>
      <c r="D181" s="242">
        <v>9088.67</v>
      </c>
      <c r="E181" s="242">
        <v>8803.58</v>
      </c>
      <c r="F181" s="52">
        <f t="shared" si="31"/>
        <v>96.863237415375409</v>
      </c>
    </row>
    <row r="182" spans="1:6" ht="12.75" customHeight="1" x14ac:dyDescent="0.2">
      <c r="A182" s="53">
        <v>3235</v>
      </c>
      <c r="B182" s="85" t="s">
        <v>407</v>
      </c>
      <c r="C182" s="50" t="s">
        <v>408</v>
      </c>
      <c r="D182" s="242">
        <v>990.78</v>
      </c>
      <c r="E182" s="242">
        <v>1387.88</v>
      </c>
      <c r="F182" s="52">
        <f t="shared" si="31"/>
        <v>140.07953329699833</v>
      </c>
    </row>
    <row r="183" spans="1:6" ht="12.75" customHeight="1" x14ac:dyDescent="0.2">
      <c r="A183" s="53">
        <v>3236</v>
      </c>
      <c r="B183" s="85" t="s">
        <v>409</v>
      </c>
      <c r="C183" s="50" t="s">
        <v>410</v>
      </c>
      <c r="D183" s="242">
        <v>3081.13</v>
      </c>
      <c r="E183" s="242">
        <v>3768.94</v>
      </c>
      <c r="F183" s="52">
        <f t="shared" si="31"/>
        <v>122.32330346333976</v>
      </c>
    </row>
    <row r="184" spans="1:6" ht="12.75" customHeight="1" x14ac:dyDescent="0.2">
      <c r="A184" s="53">
        <v>3237</v>
      </c>
      <c r="B184" s="85" t="s">
        <v>411</v>
      </c>
      <c r="C184" s="50" t="s">
        <v>412</v>
      </c>
      <c r="D184" s="242">
        <v>527.80999999999995</v>
      </c>
      <c r="E184" s="242">
        <v>781.49</v>
      </c>
      <c r="F184" s="52">
        <f t="shared" si="31"/>
        <v>148.06274985316688</v>
      </c>
    </row>
    <row r="185" spans="1:6" ht="12.75" customHeight="1" x14ac:dyDescent="0.2">
      <c r="A185" s="53">
        <v>3238</v>
      </c>
      <c r="B185" s="85" t="s">
        <v>413</v>
      </c>
      <c r="C185" s="50" t="s">
        <v>414</v>
      </c>
      <c r="D185" s="242">
        <v>730.91</v>
      </c>
      <c r="E185" s="242">
        <v>2793.22</v>
      </c>
      <c r="F185" s="52">
        <f t="shared" si="31"/>
        <v>382.15648985511211</v>
      </c>
    </row>
    <row r="186" spans="1:6" ht="12.75" customHeight="1" x14ac:dyDescent="0.2">
      <c r="A186" s="53">
        <v>3239</v>
      </c>
      <c r="B186" s="85" t="s">
        <v>415</v>
      </c>
      <c r="C186" s="50" t="s">
        <v>416</v>
      </c>
      <c r="D186" s="242">
        <v>473.44</v>
      </c>
      <c r="E186" s="242">
        <v>866.06</v>
      </c>
      <c r="F186" s="52">
        <f t="shared" si="31"/>
        <v>182.92919905373435</v>
      </c>
    </row>
    <row r="187" spans="1:6" ht="12.75" customHeight="1" x14ac:dyDescent="0.2">
      <c r="A187" s="53">
        <v>324</v>
      </c>
      <c r="B187" s="85" t="s">
        <v>417</v>
      </c>
      <c r="C187" s="50" t="s">
        <v>418</v>
      </c>
      <c r="D187" s="242">
        <v>0</v>
      </c>
      <c r="E187" s="242">
        <v>433.68</v>
      </c>
      <c r="F187" s="52" t="str">
        <f t="shared" si="31"/>
        <v>-</v>
      </c>
    </row>
    <row r="188" spans="1:6" ht="12.75" customHeight="1" x14ac:dyDescent="0.2">
      <c r="A188" s="53">
        <v>329</v>
      </c>
      <c r="B188" s="85" t="s">
        <v>419</v>
      </c>
      <c r="C188" s="50" t="s">
        <v>420</v>
      </c>
      <c r="D188" s="51">
        <f t="shared" ref="D188:E188" si="43">SUM(D189:D195)</f>
        <v>11838.36</v>
      </c>
      <c r="E188" s="51">
        <f t="shared" si="43"/>
        <v>11697.77</v>
      </c>
      <c r="F188" s="52">
        <f t="shared" si="31"/>
        <v>98.812419963576033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4398.41</v>
      </c>
      <c r="E191" s="242">
        <v>1674.1</v>
      </c>
      <c r="F191" s="52">
        <f t="shared" si="31"/>
        <v>38.061481308018124</v>
      </c>
    </row>
    <row r="192" spans="1:6" ht="12.75" customHeight="1" x14ac:dyDescent="0.2">
      <c r="A192" s="53">
        <v>3294</v>
      </c>
      <c r="B192" s="85" t="s">
        <v>427</v>
      </c>
      <c r="C192" s="50" t="s">
        <v>428</v>
      </c>
      <c r="D192" s="242">
        <v>113.27</v>
      </c>
      <c r="E192" s="242"/>
      <c r="F192" s="52">
        <f t="shared" si="31"/>
        <v>0</v>
      </c>
    </row>
    <row r="193" spans="1:6" ht="12.75" customHeight="1" x14ac:dyDescent="0.2">
      <c r="A193" s="53">
        <v>3295</v>
      </c>
      <c r="B193" s="85" t="s">
        <v>429</v>
      </c>
      <c r="C193" s="50" t="s">
        <v>430</v>
      </c>
      <c r="D193" s="242">
        <v>3360</v>
      </c>
      <c r="E193" s="242">
        <v>4164.72</v>
      </c>
      <c r="F193" s="52">
        <f t="shared" si="31"/>
        <v>123.95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3966.68</v>
      </c>
      <c r="E195" s="242">
        <v>5858.95</v>
      </c>
      <c r="F195" s="52">
        <f t="shared" si="31"/>
        <v>147.70412536428449</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1147.27</v>
      </c>
      <c r="E263" s="51">
        <f t="shared" si="68"/>
        <v>1153.8499999999999</v>
      </c>
      <c r="F263" s="52">
        <f t="shared" ref="F263:F267" si="69">IF(D263&lt;&gt;0,IF(E263/D263&gt;=100,"&gt;&gt;100",E263/D263*100),"-")</f>
        <v>100.57353543629659</v>
      </c>
    </row>
    <row r="264" spans="1:6" ht="12.75" customHeight="1" x14ac:dyDescent="0.2">
      <c r="A264" s="53">
        <v>381</v>
      </c>
      <c r="B264" s="85" t="s">
        <v>567</v>
      </c>
      <c r="C264" s="50" t="s">
        <v>568</v>
      </c>
      <c r="D264" s="51">
        <f t="shared" ref="D264:E264" si="70">SUM(D265:D267)</f>
        <v>1147.27</v>
      </c>
      <c r="E264" s="51">
        <f t="shared" si="70"/>
        <v>1153.8499999999999</v>
      </c>
      <c r="F264" s="52">
        <f t="shared" si="69"/>
        <v>100.57353543629659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1147.27</v>
      </c>
      <c r="E266" s="242">
        <v>1153.8499999999999</v>
      </c>
      <c r="F266" s="52">
        <f t="shared" si="69"/>
        <v>100.57353543629659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1519882.34</v>
      </c>
      <c r="E289" s="51">
        <f t="shared" si="79"/>
        <v>1942406.75</v>
      </c>
      <c r="F289" s="52">
        <f t="shared" si="76"/>
        <v>127.79981047743472</v>
      </c>
    </row>
    <row r="290" spans="1:6" ht="12.75" customHeight="1" x14ac:dyDescent="0.2">
      <c r="A290" s="53" t="s">
        <v>608</v>
      </c>
      <c r="B290" s="85" t="s">
        <v>619</v>
      </c>
      <c r="C290" s="50" t="s">
        <v>620</v>
      </c>
      <c r="D290" s="51">
        <f>IF(D6&gt;=D289,D6-D289,0)</f>
        <v>953.89999999990687</v>
      </c>
      <c r="E290" s="51">
        <f>IF(E6&gt;=E289,E6-E289,0)</f>
        <v>128347.60999999987</v>
      </c>
      <c r="F290" s="52" t="str">
        <f t="shared" si="76"/>
        <v>&gt;&gt;100</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122406.25</v>
      </c>
      <c r="E292" s="242">
        <v>121358.15</v>
      </c>
      <c r="F292" s="52">
        <f t="shared" si="76"/>
        <v>99.143752872095988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325</v>
      </c>
      <c r="E298" s="51">
        <f t="shared" si="80"/>
        <v>330</v>
      </c>
      <c r="F298" s="52">
        <f t="shared" ref="F298:F418" si="81">IF(D298&lt;&gt;0,IF(E298/D298&gt;=100,"&gt;&gt;100",E298/D298*100),"-")</f>
        <v>101.53846153846153</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325</v>
      </c>
      <c r="E311" s="51">
        <f t="shared" si="85"/>
        <v>330</v>
      </c>
      <c r="F311" s="52">
        <f t="shared" si="81"/>
        <v>101.53846153846153</v>
      </c>
    </row>
    <row r="312" spans="1:6" ht="12.75" customHeight="1" x14ac:dyDescent="0.2">
      <c r="A312" s="53">
        <v>721</v>
      </c>
      <c r="B312" s="85" t="s">
        <v>662</v>
      </c>
      <c r="C312" s="50" t="s">
        <v>663</v>
      </c>
      <c r="D312" s="51">
        <f t="shared" ref="D312:E312" si="86">SUM(D313:D316)</f>
        <v>325</v>
      </c>
      <c r="E312" s="51">
        <f t="shared" si="86"/>
        <v>330</v>
      </c>
      <c r="F312" s="52">
        <f t="shared" si="81"/>
        <v>101.53846153846153</v>
      </c>
    </row>
    <row r="313" spans="1:6" ht="12.75" customHeight="1" x14ac:dyDescent="0.2">
      <c r="A313" s="53">
        <v>7211</v>
      </c>
      <c r="B313" s="85" t="s">
        <v>664</v>
      </c>
      <c r="C313" s="50" t="s">
        <v>665</v>
      </c>
      <c r="D313" s="242">
        <v>325</v>
      </c>
      <c r="E313" s="242">
        <v>330</v>
      </c>
      <c r="F313" s="52">
        <f t="shared" si="81"/>
        <v>101.53846153846153</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7982.15</v>
      </c>
      <c r="E350" s="51">
        <f t="shared" si="95"/>
        <v>76011.23000000001</v>
      </c>
      <c r="F350" s="52">
        <f t="shared" si="81"/>
        <v>952.26511654128296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7982.15</v>
      </c>
      <c r="E363" s="51">
        <f t="shared" si="99"/>
        <v>19097.75</v>
      </c>
      <c r="F363" s="52">
        <f t="shared" si="81"/>
        <v>239.25571431255989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7140.5999999999995</v>
      </c>
      <c r="E369" s="51">
        <f t="shared" si="101"/>
        <v>18313.82</v>
      </c>
      <c r="F369" s="52">
        <f t="shared" si="81"/>
        <v>256.4745259502003</v>
      </c>
    </row>
    <row r="370" spans="1:6" ht="12.75" customHeight="1" x14ac:dyDescent="0.2">
      <c r="A370" s="53">
        <v>4221</v>
      </c>
      <c r="B370" s="85" t="s">
        <v>674</v>
      </c>
      <c r="C370" s="50" t="s">
        <v>766</v>
      </c>
      <c r="D370" s="242">
        <v>6825.61</v>
      </c>
      <c r="E370" s="242">
        <v>11168.79</v>
      </c>
      <c r="F370" s="52">
        <f t="shared" si="81"/>
        <v>163.63064986133108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314.99</v>
      </c>
      <c r="E372" s="242">
        <v>2616.98</v>
      </c>
      <c r="F372" s="52">
        <f t="shared" si="81"/>
        <v>830.81367662465482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661.2</v>
      </c>
      <c r="F375" s="52" t="str">
        <f t="shared" si="81"/>
        <v>-</v>
      </c>
    </row>
    <row r="376" spans="1:6" ht="12.75" customHeight="1" x14ac:dyDescent="0.2">
      <c r="A376" s="53">
        <v>4227</v>
      </c>
      <c r="B376" s="232" t="s">
        <v>686</v>
      </c>
      <c r="C376" s="50" t="s">
        <v>773</v>
      </c>
      <c r="D376" s="242">
        <v>0</v>
      </c>
      <c r="E376" s="242">
        <v>3866.85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841.55</v>
      </c>
      <c r="E383" s="51">
        <f t="shared" si="103"/>
        <v>783.93</v>
      </c>
      <c r="F383" s="52">
        <f t="shared" si="81"/>
        <v>93.153110332125237</v>
      </c>
    </row>
    <row r="384" spans="1:6" ht="12.75" customHeight="1" x14ac:dyDescent="0.2">
      <c r="A384" s="53">
        <v>4241</v>
      </c>
      <c r="B384" s="85" t="s">
        <v>783</v>
      </c>
      <c r="C384" s="50" t="s">
        <v>784</v>
      </c>
      <c r="D384" s="242">
        <v>841.55</v>
      </c>
      <c r="E384" s="242">
        <v>783.93</v>
      </c>
      <c r="F384" s="52">
        <f t="shared" si="81"/>
        <v>93.153110332125237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56913.48</v>
      </c>
      <c r="F402" s="52" t="str">
        <f t="shared" si="81"/>
        <v>-</v>
      </c>
    </row>
    <row r="403" spans="1:6" ht="12.75" customHeight="1" x14ac:dyDescent="0.2">
      <c r="A403" s="53">
        <v>451</v>
      </c>
      <c r="B403" s="85" t="s">
        <v>811</v>
      </c>
      <c r="C403" s="50" t="s">
        <v>812</v>
      </c>
      <c r="D403" s="242">
        <v>0</v>
      </c>
      <c r="E403" s="242">
        <v>56913.48</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7657.15</v>
      </c>
      <c r="E408" s="51">
        <f t="shared" si="111"/>
        <v>75681.23000000001</v>
      </c>
      <c r="F408" s="52">
        <f t="shared" si="81"/>
        <v>988.37335039799416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83999.02</v>
      </c>
      <c r="E410" s="242">
        <v>89654.17</v>
      </c>
      <c r="F410" s="52">
        <f t="shared" si="81"/>
        <v>106.73239997323778</v>
      </c>
    </row>
    <row r="411" spans="1:6" ht="12.75" customHeight="1" x14ac:dyDescent="0.2">
      <c r="A411" s="53">
        <v>97</v>
      </c>
      <c r="B411" s="85" t="s">
        <v>827</v>
      </c>
      <c r="C411" s="50" t="s">
        <v>828</v>
      </c>
      <c r="D411" s="242">
        <v>690.23</v>
      </c>
      <c r="E411" s="242">
        <v>360.23</v>
      </c>
      <c r="F411" s="52">
        <f t="shared" si="81"/>
        <v>52.189849760224845</v>
      </c>
    </row>
    <row r="412" spans="1:6" ht="12.75" customHeight="1" x14ac:dyDescent="0.2">
      <c r="A412" s="53" t="s">
        <v>608</v>
      </c>
      <c r="B412" s="85" t="s">
        <v>829</v>
      </c>
      <c r="C412" s="50" t="s">
        <v>830</v>
      </c>
      <c r="D412" s="51">
        <f>D6+D298</f>
        <v>1521161.24</v>
      </c>
      <c r="E412" s="51">
        <f>E6+E298</f>
        <v>2071084.3599999999</v>
      </c>
      <c r="F412" s="52">
        <f t="shared" si="81"/>
        <v>136.15153381110341</v>
      </c>
    </row>
    <row r="413" spans="1:6" ht="12.75" customHeight="1" x14ac:dyDescent="0.2">
      <c r="A413" s="53" t="s">
        <v>608</v>
      </c>
      <c r="B413" s="85" t="s">
        <v>831</v>
      </c>
      <c r="C413" s="50" t="s">
        <v>832</v>
      </c>
      <c r="D413" s="51">
        <f t="shared" ref="D413:E413" si="112">D289+D350</f>
        <v>1527864.49</v>
      </c>
      <c r="E413" s="51">
        <f t="shared" si="112"/>
        <v>2018417.98</v>
      </c>
      <c r="F413" s="52">
        <f t="shared" si="81"/>
        <v>132.1071334016016</v>
      </c>
    </row>
    <row r="414" spans="1:6" ht="12.75" customHeight="1" x14ac:dyDescent="0.2">
      <c r="A414" s="53" t="s">
        <v>608</v>
      </c>
      <c r="B414" s="85" t="s">
        <v>833</v>
      </c>
      <c r="C414" s="50" t="s">
        <v>834</v>
      </c>
      <c r="D414" s="51">
        <f t="shared" ref="D414:E414" si="113">IF(D412&gt;=D413,D412-D413,0)</f>
        <v>0</v>
      </c>
      <c r="E414" s="51">
        <f t="shared" si="113"/>
        <v>52666.379999999888</v>
      </c>
      <c r="F414" s="52" t="str">
        <f t="shared" si="81"/>
        <v>-</v>
      </c>
    </row>
    <row r="415" spans="1:6" ht="12.75" customHeight="1" x14ac:dyDescent="0.2">
      <c r="A415" s="53" t="s">
        <v>608</v>
      </c>
      <c r="B415" s="85" t="s">
        <v>835</v>
      </c>
      <c r="C415" s="50" t="s">
        <v>836</v>
      </c>
      <c r="D415" s="51">
        <f t="shared" ref="D415:E415" si="114">IF(D413&gt;=D412,D413-D412,0)</f>
        <v>6703.25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38407.229999999996</v>
      </c>
      <c r="E416" s="51">
        <f t="shared" si="115"/>
        <v>31703.979999999996</v>
      </c>
      <c r="F416" s="52">
        <f t="shared" si="81"/>
        <v>82.546905882043561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690.23</v>
      </c>
      <c r="E418" s="62">
        <f t="shared" si="117"/>
        <v>360.23</v>
      </c>
      <c r="F418" s="57">
        <f t="shared" si="81"/>
        <v>52.189849760224845</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1521161.24</v>
      </c>
      <c r="E639" s="51">
        <f t="shared" si="180"/>
        <v>2071084.3599999999</v>
      </c>
      <c r="F639" s="52">
        <f t="shared" si="119"/>
        <v>136.15153381110341</v>
      </c>
    </row>
    <row r="640" spans="1:6" ht="12.75" customHeight="1" x14ac:dyDescent="0.2">
      <c r="A640" s="53" t="s">
        <v>608</v>
      </c>
      <c r="B640" s="85" t="s">
        <v>1277</v>
      </c>
      <c r="C640" s="50" t="s">
        <v>1278</v>
      </c>
      <c r="D640" s="51">
        <f t="shared" ref="D640:E640" si="181">D413+D528</f>
        <v>1527864.49</v>
      </c>
      <c r="E640" s="51">
        <f t="shared" si="181"/>
        <v>2018417.98</v>
      </c>
      <c r="F640" s="52">
        <f t="shared" si="119"/>
        <v>132.1071334016016</v>
      </c>
    </row>
    <row r="641" spans="1:6" ht="12.75" customHeight="1" x14ac:dyDescent="0.2">
      <c r="A641" s="53" t="s">
        <v>608</v>
      </c>
      <c r="B641" s="85" t="s">
        <v>1279</v>
      </c>
      <c r="C641" s="50" t="s">
        <v>1280</v>
      </c>
      <c r="D641" s="51">
        <f t="shared" ref="D641:E641" si="182">IF(D639&gt;=D640,D639-D640,0)</f>
        <v>0</v>
      </c>
      <c r="E641" s="51">
        <f t="shared" si="182"/>
        <v>52666.379999999888</v>
      </c>
      <c r="F641" s="52" t="str">
        <f t="shared" si="119"/>
        <v>-</v>
      </c>
    </row>
    <row r="642" spans="1:6" ht="12.75" customHeight="1" x14ac:dyDescent="0.2">
      <c r="A642" s="53" t="s">
        <v>608</v>
      </c>
      <c r="B642" s="85" t="s">
        <v>1281</v>
      </c>
      <c r="C642" s="50" t="s">
        <v>1282</v>
      </c>
      <c r="D642" s="51">
        <f t="shared" ref="D642:E642" si="183">IF(D640&gt;=D639,D640-D639,0)</f>
        <v>6703.25</v>
      </c>
      <c r="E642" s="51">
        <f t="shared" si="183"/>
        <v>0</v>
      </c>
      <c r="F642" s="52">
        <f t="shared" si="119"/>
        <v>0</v>
      </c>
    </row>
    <row r="643" spans="1:6" ht="22.8" x14ac:dyDescent="0.2">
      <c r="A643" s="60" t="s">
        <v>1283</v>
      </c>
      <c r="B643" s="85" t="s">
        <v>1284</v>
      </c>
      <c r="C643" s="61" t="s">
        <v>1283</v>
      </c>
      <c r="D643" s="51">
        <f t="shared" ref="D643:E643" si="184">IF(D416-D417+D637-D638&gt;=0,D416-D417+D637-D638,0)</f>
        <v>38407.229999999996</v>
      </c>
      <c r="E643" s="51">
        <f t="shared" si="184"/>
        <v>31703.979999999996</v>
      </c>
      <c r="F643" s="52">
        <f t="shared" si="119"/>
        <v>82.546905882043561</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31703.979999999996</v>
      </c>
      <c r="E645" s="51">
        <f t="shared" si="186"/>
        <v>84370.359999999884</v>
      </c>
      <c r="F645" s="52">
        <f t="shared" si="119"/>
        <v>266.11914340092284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122435.68</v>
      </c>
      <c r="E647" s="243">
        <v>150778.60999999999</v>
      </c>
      <c r="F647" s="57">
        <f t="shared" si="119"/>
        <v>123.14924048283964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101046.95</v>
      </c>
      <c r="E650" s="242">
        <v>221692.15</v>
      </c>
      <c r="F650" s="52">
        <f t="shared" si="188"/>
        <v>219.39519203696895</v>
      </c>
    </row>
    <row r="651" spans="1:6" ht="12.75" customHeight="1" x14ac:dyDescent="0.2">
      <c r="A651" s="53" t="s">
        <v>1298</v>
      </c>
      <c r="B651" s="85" t="s">
        <v>1299</v>
      </c>
      <c r="C651" s="50" t="s">
        <v>1298</v>
      </c>
      <c r="D651" s="242">
        <v>101046.95</v>
      </c>
      <c r="E651" s="242">
        <v>221692.15</v>
      </c>
      <c r="F651" s="52">
        <f t="shared" si="188"/>
        <v>219.39519203696895</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65</v>
      </c>
      <c r="E654" s="262">
        <v>66</v>
      </c>
      <c r="F654" s="52">
        <f t="shared" si="188"/>
        <v>101.53846153846153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53</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1375970.12</v>
      </c>
      <c r="E675" s="242">
        <v>1770803.88</v>
      </c>
      <c r="F675" s="52">
        <f t="shared" si="188"/>
        <v>128.69493706738339</v>
      </c>
    </row>
    <row r="676" spans="1:6" ht="22.8" x14ac:dyDescent="0.2">
      <c r="A676" s="53">
        <v>63613</v>
      </c>
      <c r="B676" s="232" t="s">
        <v>1349</v>
      </c>
      <c r="C676" s="50" t="s">
        <v>1350</v>
      </c>
      <c r="D676" s="242">
        <v>995</v>
      </c>
      <c r="E676" s="242"/>
      <c r="F676" s="52">
        <f t="shared" si="188"/>
        <v>0</v>
      </c>
    </row>
    <row r="677" spans="1:6" ht="22.8" x14ac:dyDescent="0.2">
      <c r="A677" s="53">
        <v>63622</v>
      </c>
      <c r="B677" s="232" t="s">
        <v>1351</v>
      </c>
      <c r="C677" s="50" t="s">
        <v>1352</v>
      </c>
      <c r="D677" s="242">
        <v>598</v>
      </c>
      <c r="E677" s="242">
        <v>600</v>
      </c>
      <c r="F677" s="52">
        <f t="shared" si="188"/>
        <v>100.33444816053512</v>
      </c>
    </row>
    <row r="678" spans="1:6" ht="22.8" x14ac:dyDescent="0.2">
      <c r="A678" s="53">
        <v>63623</v>
      </c>
      <c r="B678" s="232" t="s">
        <v>1353</v>
      </c>
      <c r="C678" s="50" t="s">
        <v>1354</v>
      </c>
      <c r="D678" s="242">
        <v>15000</v>
      </c>
      <c r="E678" s="242">
        <v>10000</v>
      </c>
      <c r="F678" s="52">
        <f t="shared" si="188"/>
        <v>66.666666666666657</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56661.599999999999</v>
      </c>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2172.44</v>
      </c>
      <c r="F716" s="52" t="str">
        <f t="shared" si="188"/>
        <v>-</v>
      </c>
    </row>
    <row r="717" spans="1:6" ht="12.75" customHeight="1" x14ac:dyDescent="0.2">
      <c r="A717" s="53">
        <v>31215</v>
      </c>
      <c r="B717" s="85" t="s">
        <v>1413</v>
      </c>
      <c r="C717" s="50" t="s">
        <v>1414</v>
      </c>
      <c r="D717" s="242">
        <v>2754.26</v>
      </c>
      <c r="E717" s="242">
        <v>1765.76</v>
      </c>
      <c r="F717" s="52">
        <f t="shared" si="188"/>
        <v>64.110142107135843</v>
      </c>
    </row>
    <row r="718" spans="1:6" ht="12.75" customHeight="1" x14ac:dyDescent="0.2">
      <c r="A718" s="53">
        <v>32121</v>
      </c>
      <c r="B718" s="85" t="s">
        <v>1415</v>
      </c>
      <c r="C718" s="50" t="s">
        <v>1416</v>
      </c>
      <c r="D718" s="242">
        <v>24118.92</v>
      </c>
      <c r="E718" s="242">
        <v>26448.06</v>
      </c>
      <c r="F718" s="52">
        <f t="shared" si="188"/>
        <v>109.65690006020172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3081.13</v>
      </c>
      <c r="E720" s="242">
        <v>3768.94</v>
      </c>
      <c r="F720" s="52">
        <f t="shared" si="188"/>
        <v>122.32330346333976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527.80999999999995</v>
      </c>
      <c r="E722" s="242">
        <v>171.63</v>
      </c>
      <c r="F722" s="52">
        <f t="shared" si="188"/>
        <v>32.517383149239308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E288" sqref="E28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1450344.8499999999</v>
      </c>
      <c r="E6" s="229">
        <f t="shared" si="0"/>
        <v>1575438.7799999998</v>
      </c>
      <c r="F6" s="230">
        <f t="shared" ref="F6:F260" si="1">IF(D6&gt;0,IF(E6/D6&gt;=100,"&gt;&gt;100",E6/D6*100),"-")</f>
        <v>108.62511629561754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1272189.8799999999</v>
      </c>
      <c r="E7" s="104">
        <f t="shared" si="2"/>
        <v>1322702.2999999998</v>
      </c>
      <c r="F7" s="93">
        <f t="shared" si="1"/>
        <v>103.97050949658552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597252.64</v>
      </c>
      <c r="E8" s="104">
        <f>E9+E10-E11</f>
        <v>597252.64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597252.64</v>
      </c>
      <c r="E9" s="247">
        <v>597252.64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446.28</v>
      </c>
      <c r="E10" s="247">
        <v>446.28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446.28</v>
      </c>
      <c r="E11" s="247">
        <v>446.28</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674937.23999999987</v>
      </c>
      <c r="E12" s="104">
        <f t="shared" si="3"/>
        <v>725449.65999999992</v>
      </c>
      <c r="F12" s="93">
        <f t="shared" si="1"/>
        <v>107.48401732878156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634007.15999999992</v>
      </c>
      <c r="E13" s="104">
        <f t="shared" si="4"/>
        <v>668602.90999999992</v>
      </c>
      <c r="F13" s="93">
        <f t="shared" si="1"/>
        <v>105.45668127785812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1528661.42</v>
      </c>
      <c r="E15" s="247">
        <v>1587949.9</v>
      </c>
      <c r="F15" s="93">
        <f t="shared" si="1"/>
        <v>103.87845727146041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104185.55</v>
      </c>
      <c r="E17" s="247">
        <v>104185.55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998839.81</v>
      </c>
      <c r="E18" s="247">
        <v>1023532.54</v>
      </c>
      <c r="F18" s="93">
        <f t="shared" si="1"/>
        <v>102.47214115344481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38242.39</v>
      </c>
      <c r="E19" s="104">
        <f t="shared" si="5"/>
        <v>54294.180000000051</v>
      </c>
      <c r="F19" s="93">
        <f t="shared" si="1"/>
        <v>141.97381492108642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120148.25</v>
      </c>
      <c r="E20" s="247">
        <v>168539.67</v>
      </c>
      <c r="F20" s="93">
        <f t="shared" si="1"/>
        <v>140.27642516640901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1069.97</v>
      </c>
      <c r="E22" s="247">
        <v>3686.95</v>
      </c>
      <c r="F22" s="93">
        <f t="shared" si="1"/>
        <v>344.58442760077384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8068.76</v>
      </c>
      <c r="E25" s="247">
        <v>8151.95</v>
      </c>
      <c r="F25" s="93">
        <f t="shared" si="1"/>
        <v>101.03101343948759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18482.240000000002</v>
      </c>
      <c r="E26" s="247">
        <v>27628.48</v>
      </c>
      <c r="F26" s="93">
        <f t="shared" si="1"/>
        <v>149.48664231175442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109526.83</v>
      </c>
      <c r="E28" s="247">
        <v>153712.87</v>
      </c>
      <c r="F28" s="93">
        <f t="shared" si="1"/>
        <v>140.34266307168755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2687.6899999999987</v>
      </c>
      <c r="E35" s="104">
        <f t="shared" si="7"/>
        <v>2552.5699999999997</v>
      </c>
      <c r="F35" s="93">
        <f t="shared" si="1"/>
        <v>94.972634492817292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23698.37</v>
      </c>
      <c r="E36" s="247">
        <v>24482.3</v>
      </c>
      <c r="F36" s="93">
        <f t="shared" si="1"/>
        <v>103.30794902771794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21010.68</v>
      </c>
      <c r="E40" s="247">
        <v>21929.73</v>
      </c>
      <c r="F40" s="93">
        <f t="shared" si="1"/>
        <v>104.37420397626349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26272.58</v>
      </c>
      <c r="E54" s="247">
        <v>27387.56</v>
      </c>
      <c r="F54" s="93">
        <f t="shared" si="1"/>
        <v>104.24389230140321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26272.58</v>
      </c>
      <c r="E55" s="247">
        <v>27387.56</v>
      </c>
      <c r="F55" s="93">
        <f t="shared" si="1"/>
        <v>104.24389230140321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178154.97</v>
      </c>
      <c r="E68" s="104">
        <f t="shared" si="13"/>
        <v>252736.47999999998</v>
      </c>
      <c r="F68" s="93">
        <f t="shared" si="1"/>
        <v>141.86327779685291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4904.2299999999996</v>
      </c>
      <c r="E78" s="104">
        <f>E79+SUM(E82:E84)-E85+E86</f>
        <v>2806.97</v>
      </c>
      <c r="F78" s="93">
        <f t="shared" si="1"/>
        <v>57.235692453249541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4904.2299999999996</v>
      </c>
      <c r="E86" s="247">
        <v>2806.97</v>
      </c>
      <c r="F86" s="93">
        <f t="shared" si="1"/>
        <v>57.235692453249541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50124.83</v>
      </c>
      <c r="E146" s="104">
        <f t="shared" si="26"/>
        <v>98790.67</v>
      </c>
      <c r="F146" s="93">
        <f t="shared" si="1"/>
        <v>197.0892868863595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50124.83</v>
      </c>
      <c r="E161" s="247">
        <v>98790.67</v>
      </c>
      <c r="F161" s="93">
        <f t="shared" si="1"/>
        <v>197.0892868863595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690.23</v>
      </c>
      <c r="E164" s="104">
        <f t="shared" si="28"/>
        <v>360.23</v>
      </c>
      <c r="F164" s="93">
        <f t="shared" si="1"/>
        <v>52.189849760224845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690.23</v>
      </c>
      <c r="E166" s="247">
        <v>360.23</v>
      </c>
      <c r="F166" s="93">
        <f t="shared" si="1"/>
        <v>52.189849760224845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122435.68</v>
      </c>
      <c r="E170" s="104">
        <f t="shared" si="29"/>
        <v>150778.60999999999</v>
      </c>
      <c r="F170" s="93">
        <f t="shared" si="1"/>
        <v>123.14924048283964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122435.68</v>
      </c>
      <c r="E173" s="247">
        <v>150778.60999999999</v>
      </c>
      <c r="F173" s="93">
        <f t="shared" si="1"/>
        <v>123.14924048283964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1450344.8499999999</v>
      </c>
      <c r="E175" s="104">
        <f t="shared" si="30"/>
        <v>1575438.78</v>
      </c>
      <c r="F175" s="93">
        <f t="shared" si="1"/>
        <v>108.62511629561757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145760.76</v>
      </c>
      <c r="E176" s="104">
        <f t="shared" si="31"/>
        <v>168005.88999999998</v>
      </c>
      <c r="F176" s="93">
        <f t="shared" si="1"/>
        <v>115.26139819797865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145654.58000000002</v>
      </c>
      <c r="E177" s="104">
        <f t="shared" si="32"/>
        <v>168005.88999999998</v>
      </c>
      <c r="F177" s="93">
        <f t="shared" si="1"/>
        <v>115.34542202517764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126683.06</v>
      </c>
      <c r="E178" s="247">
        <v>156570.46</v>
      </c>
      <c r="F178" s="93">
        <f t="shared" si="1"/>
        <v>123.59226245403292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14818.51</v>
      </c>
      <c r="E179" s="247">
        <v>9663.69</v>
      </c>
      <c r="F179" s="93">
        <f t="shared" si="1"/>
        <v>65.213641587447057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4153.01</v>
      </c>
      <c r="E188" s="247">
        <v>1771.74</v>
      </c>
      <c r="F188" s="93">
        <f t="shared" si="1"/>
        <v>42.661587619581944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106.18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1304584.0899999999</v>
      </c>
      <c r="E237" s="104">
        <f t="shared" si="41"/>
        <v>1407432.8900000001</v>
      </c>
      <c r="F237" s="93">
        <f t="shared" si="1"/>
        <v>107.88364665707371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1272189.8799999999</v>
      </c>
      <c r="E238" s="104">
        <f t="shared" si="42"/>
        <v>1322702.3</v>
      </c>
      <c r="F238" s="93">
        <f t="shared" si="1"/>
        <v>103.97050949658552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1272189.8799999999</v>
      </c>
      <c r="E239" s="104">
        <f t="shared" si="43"/>
        <v>1322702.3</v>
      </c>
      <c r="F239" s="93">
        <f t="shared" si="1"/>
        <v>103.97050949658552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1272189.8799999999</v>
      </c>
      <c r="E240" s="247">
        <v>1322702.3</v>
      </c>
      <c r="F240" s="93">
        <f t="shared" si="1"/>
        <v>103.97050949658552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31703.979999999996</v>
      </c>
      <c r="E245" s="104">
        <f t="shared" si="45"/>
        <v>84370.36</v>
      </c>
      <c r="F245" s="93">
        <f t="shared" si="1"/>
        <v>266.11914340092324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121358.15</v>
      </c>
      <c r="E246" s="104">
        <f t="shared" si="46"/>
        <v>203455.35</v>
      </c>
      <c r="F246" s="93">
        <f t="shared" si="1"/>
        <v>167.64869108502396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121358.15</v>
      </c>
      <c r="E247" s="247">
        <v>203455.35</v>
      </c>
      <c r="F247" s="93">
        <f t="shared" si="1"/>
        <v>167.64869108502396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89654.17</v>
      </c>
      <c r="E250" s="104">
        <f t="shared" si="47"/>
        <v>119084.99</v>
      </c>
      <c r="F250" s="93">
        <f t="shared" si="1"/>
        <v>132.82705087783424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89654.17</v>
      </c>
      <c r="E252" s="247">
        <v>119084.99</v>
      </c>
      <c r="F252" s="93">
        <f t="shared" si="1"/>
        <v>132.82705087783424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690.23</v>
      </c>
      <c r="E256" s="247">
        <v>360.23</v>
      </c>
      <c r="F256" s="93">
        <f t="shared" si="1"/>
        <v>52.189849760224845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43938.58</v>
      </c>
      <c r="E259" s="104">
        <f t="shared" si="49"/>
        <v>5474.82</v>
      </c>
      <c r="F259" s="93">
        <f t="shared" si="1"/>
        <v>12.460165986247166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43938.58</v>
      </c>
      <c r="E260" s="248">
        <v>5474.82</v>
      </c>
      <c r="F260" s="97">
        <f t="shared" si="1"/>
        <v>12.460165986247166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50124.83</v>
      </c>
      <c r="E264" s="247">
        <v>98790.67</v>
      </c>
      <c r="F264" s="93">
        <f t="shared" si="50"/>
        <v>197.0892868863595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690.23</v>
      </c>
      <c r="E267" s="247">
        <v>360.23</v>
      </c>
      <c r="F267" s="93">
        <f t="shared" si="50"/>
        <v>52.189849760224845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4326.13</v>
      </c>
      <c r="E268" s="247">
        <v>2582.59</v>
      </c>
      <c r="F268" s="93">
        <f t="shared" si="50"/>
        <v>59.697466326716949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578.1</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224.38</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50124.83</v>
      </c>
      <c r="E286" s="247">
        <v>98790.67</v>
      </c>
      <c r="F286" s="93">
        <f t="shared" si="50"/>
        <v>197.0892868863595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145654.57999999999</v>
      </c>
      <c r="E288" s="247">
        <v>168005.89</v>
      </c>
      <c r="F288" s="93">
        <f t="shared" si="50"/>
        <v>115.34542202517768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106.18</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578.1</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3574.91</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21" sqref="E12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1527864.49</v>
      </c>
      <c r="E114" s="81">
        <f t="shared" si="22"/>
        <v>2018417.98</v>
      </c>
      <c r="F114" s="63">
        <f t="shared" si="1"/>
        <v>132.1071334016016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1527864.49</v>
      </c>
      <c r="E118" s="81">
        <f t="shared" si="24"/>
        <v>2018417.98</v>
      </c>
      <c r="F118" s="63">
        <f t="shared" si="1"/>
        <v>132.1071334016016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1527864.49</v>
      </c>
      <c r="E120" s="249">
        <v>2018417.98</v>
      </c>
      <c r="F120" s="63">
        <f t="shared" si="1"/>
        <v>132.1071334016016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1527864.49</v>
      </c>
      <c r="E141" s="106">
        <f t="shared" si="28"/>
        <v>2018417.98</v>
      </c>
      <c r="F141" s="82">
        <f t="shared" si="1"/>
        <v>132.1071334016016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23629.94</v>
      </c>
      <c r="E5" s="107">
        <f t="shared" si="0"/>
        <v>106</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2375</v>
      </c>
      <c r="E6" s="108">
        <f t="shared" si="1"/>
        <v>106</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2375</v>
      </c>
      <c r="E7" s="108">
        <f t="shared" si="2"/>
        <v>106</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2375</v>
      </c>
      <c r="E9" s="250">
        <v>106</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21254.94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21254.94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21254.94</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I101" sqref="I10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145760.76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2165936.4900000002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9866.2000000000007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2080059.06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1811558.79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255195.18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13305.09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76011.23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2143691.36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11669.37</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2055904.5799999998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1781671.39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260350</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13883.19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76117.41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168005.89000000013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168005.88999999998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1771.74</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166234.15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17968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2025-01-28T12:37:39Z</cp:lastPrinted>
  <dcterms:created xsi:type="dcterms:W3CDTF">2022-04-01T05:14:30Z</dcterms:created>
  <dcterms:modified xsi:type="dcterms:W3CDTF">2025-01-28T12:41:05Z</dcterms:modified>
</cp:coreProperties>
</file>